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68" documentId="13_ncr:1_{AE490B0A-DEC6-4595-ABAF-4977EEEDF7D7}" xr6:coauthVersionLast="47" xr6:coauthVersionMax="47" xr10:uidLastSave="{C4157DB2-2E39-4CC2-96DE-A5F315E1E9FD}"/>
  <bookViews>
    <workbookView xWindow="-120" yWindow="-120" windowWidth="29040" windowHeight="15720" xr2:uid="{00000000-000D-0000-FFFF-FFFF00000000}"/>
  </bookViews>
  <sheets>
    <sheet name="Cover" sheetId="8" r:id="rId1"/>
    <sheet name="Instructions" sheetId="5" r:id="rId2"/>
    <sheet name="Income statement" sheetId="12" r:id="rId3"/>
    <sheet name="Sign-off" sheetId="9" r:id="rId4"/>
    <sheet name="ALF Admin" sheetId="3" state="hidden" r:id="rId5"/>
    <sheet name="hidden sheet" sheetId="7" state="hidden" r:id="rId6"/>
    <sheet name="Change log" sheetId="13" state="hidden" r:id="rId7"/>
  </sheets>
  <definedNames>
    <definedName name="_AMO_UniqueIdentifier" hidden="1">"'13a4efab-36d6-40ff-b772-4a2f32d7d827'"</definedName>
    <definedName name="a">#REF!</definedName>
    <definedName name="ad">#REF!</definedName>
    <definedName name="ANZSIC">#REF!</definedName>
    <definedName name="Banks">#REF!</definedName>
    <definedName name="Dates">'hidden sheet'!$A$1:$A$158</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#REF!</definedName>
    <definedName name="Managed_Fund_List" localSheetId="3">#REF!</definedName>
    <definedName name="Managed_Fund_List">#REF!</definedName>
    <definedName name="_xlnm.Print_Area" localSheetId="0">Cover!$A$1:$O$69</definedName>
    <definedName name="_xlnm.Print_Area" localSheetId="2">'Income statement'!$A$1:$U$273</definedName>
    <definedName name="_xlnm.Print_Area" localSheetId="1">Instructions!$A$1:$O$98</definedName>
    <definedName name="_xlnm.Print_Area" localSheetId="3">'Sign-off'!$A$1:$O$91</definedName>
    <definedName name="Q">#REF!</definedName>
    <definedName name="Respondent_list" localSheetId="2">#REF!</definedName>
    <definedName name="Respondent_list">#REF!</definedName>
    <definedName name="RespondentList">Cover!$E$10</definedName>
    <definedName name="Respondents">'ALF Admin'!$F$5:$F$39</definedName>
    <definedName name="s_QIS_Version">#REF!</definedName>
    <definedName name="sd">#REF!</definedName>
    <definedName name="securitisation_asset" localSheetId="6">#REF!</definedName>
    <definedName name="securitisation_asset">#REF!</definedName>
    <definedName name="securitisation_structure" localSheetId="6">#REF!</definedName>
    <definedName name="securitisation_structure">#REF!</definedName>
    <definedName name="SorL" localSheetId="3">#REF!</definedName>
    <definedName name="SorL">#REF!</definedName>
    <definedName name="test">#REF!</definedName>
    <definedName name="v_QIS_Insurer_Names">#REF!</definedName>
    <definedName name="v_QIS_YearEnd_Dates">#REF!</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9" i="12" l="1"/>
  <c r="J213" i="12" l="1"/>
  <c r="J272" i="12"/>
  <c r="J203" i="12"/>
  <c r="J227" i="12" s="1"/>
  <c r="J251" i="12" s="1"/>
  <c r="J186" i="12"/>
  <c r="J167" i="12"/>
  <c r="J148" i="12"/>
  <c r="J125" i="12"/>
  <c r="J120" i="12"/>
  <c r="J113" i="12"/>
  <c r="J107" i="12"/>
  <c r="J129" i="12" s="1"/>
  <c r="J150" i="12" s="1"/>
  <c r="J88" i="12"/>
  <c r="J75" i="12"/>
  <c r="J69" i="12"/>
  <c r="J63" i="12"/>
  <c r="J93" i="12" s="1"/>
  <c r="J50" i="12"/>
  <c r="J45" i="12"/>
  <c r="J31" i="12"/>
  <c r="J27" i="12"/>
  <c r="J24" i="12"/>
  <c r="J54" i="12" s="1"/>
  <c r="J95" i="12" s="1"/>
  <c r="B6" i="3"/>
  <c r="A10" i="8" l="1"/>
  <c r="A18" i="8" l="1"/>
  <c r="Q21" i="8"/>
  <c r="Q18" i="8"/>
  <c r="S31" i="12" l="1"/>
  <c r="S27" i="12" l="1"/>
  <c r="N88" i="12" l="1"/>
  <c r="N148" i="12" l="1"/>
  <c r="N167" i="12"/>
  <c r="S107" i="12" l="1"/>
  <c r="N54" i="12" l="1"/>
  <c r="G8" i="12" l="1"/>
  <c r="R8" i="12" l="1"/>
  <c r="S8" i="12" s="1"/>
  <c r="S45" i="12"/>
  <c r="N93" i="12"/>
  <c r="N95" i="12" s="1"/>
  <c r="N261" i="12" l="1"/>
  <c r="P176" i="12"/>
  <c r="P157" i="12"/>
  <c r="N129" i="12"/>
  <c r="N150" i="12" l="1"/>
  <c r="B8" i="3" l="1"/>
  <c r="C6" i="3"/>
  <c r="Q24" i="8"/>
  <c r="E8" i="8"/>
  <c r="M2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Colin Hewat</author>
  </authors>
  <commentList>
    <comment ref="M30" authorId="0" shapeId="0" xr:uid="{00000000-0006-0000-0100-000001000000}">
      <text>
        <r>
          <rPr>
            <b/>
            <sz val="9"/>
            <color rgb="FF000000"/>
            <rFont val="Tahoma"/>
            <family val="2"/>
          </rPr>
          <t>this is how you view the comments or notes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Jones, Richard</author>
  </authors>
  <commentList>
    <comment ref="S25" authorId="0" shapeId="0" xr:uid="{00000000-0006-0000-0200-000001000000}">
      <text>
        <r>
          <rPr>
            <sz val="9"/>
            <color indexed="81"/>
            <rFont val="Tahoma"/>
            <family val="2"/>
          </rPr>
          <t>Please report stock value of products</t>
        </r>
      </text>
    </comment>
    <comment ref="C27" authorId="0" shapeId="0" xr:uid="{00000000-0006-0000-0200-000002000000}">
      <text>
        <r>
          <rPr>
            <sz val="9"/>
            <color indexed="81"/>
            <rFont val="Tahoma"/>
            <family val="2"/>
          </rPr>
          <t>Includes all products reported in questions 4.1, 4.2 &amp; 4.3 in the Balance Sheet survey (BS).</t>
        </r>
      </text>
    </comment>
    <comment ref="C31" authorId="0" shapeId="0" xr:uid="{00000000-0006-0000-0200-000003000000}">
      <text>
        <r>
          <rPr>
            <sz val="9"/>
            <color indexed="81"/>
            <rFont val="Tahoma"/>
            <family val="2"/>
          </rPr>
          <t xml:space="preserve">Includes all products reported in questions 4.4 &amp; 4U in the Balance Sheet survey (BB).
</t>
        </r>
      </text>
    </comment>
    <comment ref="J43" authorId="1" shapeId="0" xr:uid="{C69A7EA0-FAEE-4379-96E5-5BC8B896977A}">
      <text>
        <r>
          <rPr>
            <sz val="9"/>
            <color indexed="81"/>
            <rFont val="Tahoma"/>
            <family val="2"/>
          </rPr>
          <t xml:space="preserve">Include such items as amortised fee expenses/income, early repayment penalty interest, discount unwind on individual provisions
</t>
        </r>
      </text>
    </comment>
    <comment ref="S101" authorId="0" shapeId="0" xr:uid="{00000000-0006-0000-0200-000005000000}">
      <text>
        <r>
          <rPr>
            <sz val="9"/>
            <color indexed="81"/>
            <rFont val="Tahoma"/>
            <family val="2"/>
          </rPr>
          <t>Please report stock value of products</t>
        </r>
      </text>
    </comment>
  </commentList>
</comments>
</file>

<file path=xl/sharedStrings.xml><?xml version="1.0" encoding="utf-8"?>
<sst xmlns="http://schemas.openxmlformats.org/spreadsheetml/2006/main" count="709" uniqueCount="438">
  <si>
    <t xml:space="preserve">  </t>
  </si>
  <si>
    <t>Company name</t>
  </si>
  <si>
    <t>Select from list</t>
  </si>
  <si>
    <t>Address</t>
  </si>
  <si>
    <t xml:space="preserve">Please select the end date of the month that you are reporting on: </t>
  </si>
  <si>
    <t>This return is due by the 15th working day following the end of the reference period.</t>
  </si>
  <si>
    <t>Legal requirement</t>
  </si>
  <si>
    <t>Confidentiality of information required</t>
  </si>
  <si>
    <t>Reserve Bank Contacts</t>
  </si>
  <si>
    <t xml:space="preserve">For help and information please use contact details below:  </t>
  </si>
  <si>
    <t>☎</t>
  </si>
  <si>
    <t>Phone:</t>
  </si>
  <si>
    <t>📧</t>
  </si>
  <si>
    <t>Email:</t>
  </si>
  <si>
    <t>statsunit@rbnz.govt.nz</t>
  </si>
  <si>
    <t>GENERAL INSTRUCTIONS</t>
  </si>
  <si>
    <t>How to fill in this questionnaire</t>
  </si>
  <si>
    <t>All figures should be reported for year to date:</t>
  </si>
  <si>
    <t>•  at market value, where applicable</t>
  </si>
  <si>
    <t>•  in millions to three decimal places (e.g. NZ$ 1,234,567.89= 1.235)</t>
  </si>
  <si>
    <t>•  in New Zealand dollars</t>
  </si>
  <si>
    <t>Please do not load zeros to cells where there are no values, leave the cells blank.  Only load a zero if the cell contains a value but it is really small e.g. 0.0004</t>
  </si>
  <si>
    <t>If actual figures are not available, please provide estimates.</t>
  </si>
  <si>
    <t xml:space="preserve">For negative numbers use "-" in front of the figure. Do not use brackets. </t>
  </si>
  <si>
    <t xml:space="preserve">Using an Excel form </t>
  </si>
  <si>
    <t xml:space="preserve">The questionnaire has been set up so that only cells that require an  </t>
  </si>
  <si>
    <t xml:space="preserve">answer can be edited. These cells are coloured white, for example: 
</t>
  </si>
  <si>
    <t xml:space="preserve">Coloured cells are calculated fields and do not need to be answered. </t>
  </si>
  <si>
    <t xml:space="preserve">These cells are protected and cannot be edited, for example:   </t>
  </si>
  <si>
    <t xml:space="preserve">If an error occurs with a calculation in this questionnaire, a green  </t>
  </si>
  <si>
    <t xml:space="preserve">triangle will appear in the upper left corner of the cell, for example:              </t>
  </si>
  <si>
    <t>Click on the         button for more information on the error.</t>
  </si>
  <si>
    <t xml:space="preserve"> </t>
  </si>
  <si>
    <t xml:space="preserve">Some cells have hidden comments. These cells have a red triangle 
</t>
  </si>
  <si>
    <t xml:space="preserve">in the upper right corner, for example:  </t>
  </si>
  <si>
    <t>See note 1.1</t>
  </si>
  <si>
    <t xml:space="preserve">Place your mouse over these cells to view hidden comments. </t>
  </si>
  <si>
    <t xml:space="preserve">To navigate around the form you can use normal window controls - </t>
  </si>
  <si>
    <t>mouse, cursor keys, etc.</t>
  </si>
  <si>
    <t>Specific keys can be used:</t>
  </si>
  <si>
    <t xml:space="preserve">Tab </t>
  </si>
  <si>
    <t>Next answer box</t>
  </si>
  <si>
    <t>Ctrl + PageDown</t>
  </si>
  <si>
    <t>Next worksheet or use Excel sheet tabs</t>
  </si>
  <si>
    <t>Ctrl + PageUp</t>
  </si>
  <si>
    <t>Previous worksheet or use Excel sheet tabs</t>
  </si>
  <si>
    <t>Shift + F5</t>
  </si>
  <si>
    <t>Find word in a particular worksheet or part</t>
  </si>
  <si>
    <t>Tab and scroll buttons</t>
  </si>
  <si>
    <t>Scroll to hidden worksheet tabs</t>
  </si>
  <si>
    <t>Alt + Enter</t>
  </si>
  <si>
    <t xml:space="preserve">New paragraph within text block </t>
  </si>
  <si>
    <t>Time taken</t>
  </si>
  <si>
    <t xml:space="preserve">Please keep a record of the time it takes you (and any other employees) to read the instructions, collect the information and answer the questions. You will be asked to record this at the end of the questionnaire, in the Sign-off tab. </t>
  </si>
  <si>
    <t>Saving and printing the form</t>
  </si>
  <si>
    <t xml:space="preserve">To save the form when completed, or when partially completed so you can return to it later, save the files as you would save any ordinary spreadsheet. </t>
  </si>
  <si>
    <t>You may want to print a copy for your records or to help prepare the form. It can be printed worksheet by worksheet or as a whole. To print the entire form, ensure that the entire workbook option is selected in the print window.</t>
  </si>
  <si>
    <t>Submitting the form</t>
  </si>
  <si>
    <t>All information must be submitted using the secure file transfer mechanism specified by the Reserve Bank from time to time.</t>
  </si>
  <si>
    <t>Timeliness</t>
  </si>
  <si>
    <t>Accuracy</t>
  </si>
  <si>
    <t>Please make any comments that would help us interpret the data in the comments boxes provided.</t>
  </si>
  <si>
    <t>We welcome revisions to past data if they reflect a change that improves accuracy; for example, uncovering an error last time, or better classification of products.  Please provide details of revisions in the comments boxes provided.</t>
  </si>
  <si>
    <t>INCOME STATEMENT</t>
  </si>
  <si>
    <t xml:space="preserve">Note
• Complete for the year to date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</si>
  <si>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 xml:space="preserve">
</t>
  </si>
  <si>
    <t>hide</t>
  </si>
  <si>
    <t>For period ended:</t>
  </si>
  <si>
    <t>Last balance date:</t>
  </si>
  <si>
    <t>Section A: Income</t>
  </si>
  <si>
    <t>Memo item</t>
  </si>
  <si>
    <t>Total</t>
  </si>
  <si>
    <t>Balance Sheet Questions</t>
  </si>
  <si>
    <t>Related party</t>
  </si>
  <si>
    <t>Related party (excl HC)</t>
  </si>
  <si>
    <t>Interest income from:</t>
  </si>
  <si>
    <t>Cash and balances with the Reserve Bank</t>
  </si>
  <si>
    <t>Q2.111 &amp; Q2.911</t>
  </si>
  <si>
    <t>Deposits with NZ licensed deposit takers</t>
  </si>
  <si>
    <t>Q2.112 &amp; Q2.912</t>
  </si>
  <si>
    <t>Debt securities</t>
  </si>
  <si>
    <t>(a)</t>
  </si>
  <si>
    <t>Q3.1</t>
  </si>
  <si>
    <t>(b)</t>
  </si>
  <si>
    <t>Q3.2</t>
  </si>
  <si>
    <t>(c)</t>
  </si>
  <si>
    <t>Q3.9</t>
  </si>
  <si>
    <t>Total debt securities</t>
  </si>
  <si>
    <t>Q3</t>
  </si>
  <si>
    <t>Value of loans</t>
  </si>
  <si>
    <t>Loans and advances</t>
  </si>
  <si>
    <t>$m</t>
  </si>
  <si>
    <t>Loans fully secured by residential mortgage:</t>
  </si>
  <si>
    <t>Q4.1, Q4.2 &amp; Q4.3</t>
  </si>
  <si>
    <t>(i)</t>
  </si>
  <si>
    <t>Floating</t>
  </si>
  <si>
    <t>(ii)</t>
  </si>
  <si>
    <t>Fixed</t>
  </si>
  <si>
    <t>Total loans not secured by residential property:</t>
  </si>
  <si>
    <t>Q4.4 + 4U</t>
  </si>
  <si>
    <t>Credit cards - Personal products</t>
  </si>
  <si>
    <t>Credit cards - Business products</t>
  </si>
  <si>
    <t>(iii)</t>
  </si>
  <si>
    <t>Personal/consumer products - Overdrafts</t>
  </si>
  <si>
    <t>(iv)</t>
  </si>
  <si>
    <t>Personal/consumer products - Term loans</t>
  </si>
  <si>
    <t>(v)</t>
  </si>
  <si>
    <t>Business products:</t>
  </si>
  <si>
    <t>(1)</t>
  </si>
  <si>
    <t>Large/institutional - Revolving credit</t>
  </si>
  <si>
    <t>(2)</t>
  </si>
  <si>
    <t>Large/institutional - Term loans</t>
  </si>
  <si>
    <t>(3)</t>
  </si>
  <si>
    <t>SME - Revolving credit</t>
  </si>
  <si>
    <t>(4)</t>
  </si>
  <si>
    <t>SME - Term loans</t>
  </si>
  <si>
    <t>(vi)</t>
  </si>
  <si>
    <t>All other loans</t>
  </si>
  <si>
    <t>Other net adjustments</t>
  </si>
  <si>
    <t>(d)</t>
  </si>
  <si>
    <t>Securities purchased under agreement to resell</t>
  </si>
  <si>
    <t>Q5</t>
  </si>
  <si>
    <t>Total loans and advances, including repos</t>
  </si>
  <si>
    <t>Derivative interest income</t>
  </si>
  <si>
    <t>Banking book derivatives for asset classes (interest flow component only)</t>
  </si>
  <si>
    <t>Other</t>
  </si>
  <si>
    <t>Total derivative interest income</t>
  </si>
  <si>
    <t>Q7</t>
  </si>
  <si>
    <t>Other interest income</t>
  </si>
  <si>
    <t>Q6 &amp; Q8</t>
  </si>
  <si>
    <t>Total interest income (total of questions 1 to 6)</t>
  </si>
  <si>
    <t>Other income from:</t>
  </si>
  <si>
    <t>Derivative income</t>
  </si>
  <si>
    <t>Banking book derivatives for asset classes (mark-to-market movements)</t>
  </si>
  <si>
    <t>Banking book derivatives for liability classes (mark-to-market movements)</t>
  </si>
  <si>
    <t>Trading book derivatives (Net all classes)</t>
  </si>
  <si>
    <t>Other derivatives</t>
  </si>
  <si>
    <t>Total derivative income</t>
  </si>
  <si>
    <t>Trading income</t>
  </si>
  <si>
    <t>All other sources</t>
  </si>
  <si>
    <t>Total trading income</t>
  </si>
  <si>
    <t>Other fair value adjustments</t>
  </si>
  <si>
    <t>Financial assets designated as at FVTPL not included above</t>
  </si>
  <si>
    <t>Financial liabilities designated as at FVTPL not included above</t>
  </si>
  <si>
    <t>Total fair value adjustments</t>
  </si>
  <si>
    <t>Other operating income</t>
  </si>
  <si>
    <t>Fees and commission income</t>
  </si>
  <si>
    <t>Credit card fee income</t>
  </si>
  <si>
    <t>Other lending and credit facility related fees</t>
  </si>
  <si>
    <t>Transaction/deposit account service fees</t>
  </si>
  <si>
    <t>Other fees and commissions</t>
  </si>
  <si>
    <t>Other Income</t>
  </si>
  <si>
    <t>Dividend income</t>
  </si>
  <si>
    <t>All other income</t>
  </si>
  <si>
    <t>Total other operating income</t>
  </si>
  <si>
    <t xml:space="preserve">Share of profit and loss of associates and joint ventures </t>
  </si>
  <si>
    <t>accounted for using the equity method</t>
  </si>
  <si>
    <t>Total other income (total of questions 8 to 12)</t>
  </si>
  <si>
    <t>Total income (total of questions 7 and 13)</t>
  </si>
  <si>
    <t>Section B: Expenses</t>
  </si>
  <si>
    <t>Interest expense to:</t>
  </si>
  <si>
    <t>Value of deposits</t>
  </si>
  <si>
    <t>Deposits</t>
  </si>
  <si>
    <t>Transaction accounts</t>
  </si>
  <si>
    <t>Q10.1</t>
  </si>
  <si>
    <t>Savings accounts (call)</t>
  </si>
  <si>
    <t>Q10.2</t>
  </si>
  <si>
    <t>Term Deposits</t>
  </si>
  <si>
    <t>Q10.9</t>
  </si>
  <si>
    <t>Other net adjustments for deposits</t>
  </si>
  <si>
    <t>ML1</t>
  </si>
  <si>
    <t>Total deposits</t>
  </si>
  <si>
    <t>Q10</t>
  </si>
  <si>
    <t>Memo: Levy expense for Deposits Compensation Scheme</t>
  </si>
  <si>
    <t>Debt Securities</t>
  </si>
  <si>
    <t>Short-term debt securities ( ≤ 1 year)</t>
  </si>
  <si>
    <t>Q11.1</t>
  </si>
  <si>
    <t>Subordinated debt securities ( &gt; 1 year)</t>
  </si>
  <si>
    <t>Q11.2</t>
  </si>
  <si>
    <t>All other long-term debt securities ( &gt; 1 year)</t>
  </si>
  <si>
    <t>Q11.9</t>
  </si>
  <si>
    <t>Q11</t>
  </si>
  <si>
    <t>Borrowings</t>
  </si>
  <si>
    <t>Subordinated loan</t>
  </si>
  <si>
    <t>Q12.1</t>
  </si>
  <si>
    <t>Repos with deposit takers</t>
  </si>
  <si>
    <t>Q12.2</t>
  </si>
  <si>
    <t>All other borrowed funds</t>
  </si>
  <si>
    <t>Q12.9</t>
  </si>
  <si>
    <t>Total borrowings</t>
  </si>
  <si>
    <t>Q12</t>
  </si>
  <si>
    <t>Derivative interest expense</t>
  </si>
  <si>
    <t>Banking book derivatives for liability classes (interest flow component only)</t>
  </si>
  <si>
    <t>Q13</t>
  </si>
  <si>
    <t>Total derivative expense</t>
  </si>
  <si>
    <t>Other interest expense</t>
  </si>
  <si>
    <t>Q14</t>
  </si>
  <si>
    <t>Total interest expenses (total of questions 15 to 19, including Memo)</t>
  </si>
  <si>
    <t>Operating expenses:</t>
  </si>
  <si>
    <t>Operating expenses</t>
  </si>
  <si>
    <t xml:space="preserve">Personnel </t>
  </si>
  <si>
    <t>Wages and salaries</t>
  </si>
  <si>
    <t xml:space="preserve">Occupancy </t>
  </si>
  <si>
    <t>Management fees</t>
  </si>
  <si>
    <t>Other professional fees and commissions</t>
  </si>
  <si>
    <t>(e)</t>
  </si>
  <si>
    <t>Write-offs other than debt</t>
  </si>
  <si>
    <t>(f)</t>
  </si>
  <si>
    <t>Amortisation expense/write-offs of goodwill and marketing assets</t>
  </si>
  <si>
    <t>(g)</t>
  </si>
  <si>
    <t>Net gains/losses from the disposal or revaluation of fixed assets</t>
  </si>
  <si>
    <t>(h)</t>
  </si>
  <si>
    <t>Members rebate</t>
  </si>
  <si>
    <t>Total operating expenses</t>
  </si>
  <si>
    <t xml:space="preserve">Total expenses excluding impaired asset expenses </t>
  </si>
  <si>
    <t>(total of questions 20 and 21)</t>
  </si>
  <si>
    <t>Section C: Impairment</t>
  </si>
  <si>
    <t>Impaired asset expenses</t>
  </si>
  <si>
    <t>Individual provisions for losses on loans</t>
  </si>
  <si>
    <t>Collective loan loss provisions</t>
  </si>
  <si>
    <t>Debt write-offs</t>
  </si>
  <si>
    <t>Recoveries</t>
  </si>
  <si>
    <t>Other impairment expenses</t>
  </si>
  <si>
    <t>Total impaired asset expenses</t>
  </si>
  <si>
    <t>Credit risk adjustments on financial assets designated as at FVTPL</t>
  </si>
  <si>
    <t>Section D: Profit</t>
  </si>
  <si>
    <t>Net profit before tax (question 14 minus questions 22 to 24)</t>
  </si>
  <si>
    <t>Tax expense</t>
  </si>
  <si>
    <t>Net profit after tax (question 25 minus question 26)</t>
  </si>
  <si>
    <t>Other comprehensive income</t>
  </si>
  <si>
    <t>Cashflow hedges</t>
  </si>
  <si>
    <t>Available-for-sale financial assets</t>
  </si>
  <si>
    <t>Net gain/loss in foreign exchange translation reserves</t>
  </si>
  <si>
    <t>Net unrealised gains/losses from revaluation of fixed assets</t>
  </si>
  <si>
    <t>Total other comprehensive income</t>
  </si>
  <si>
    <t>Income tax expense on other comprehensive income</t>
  </si>
  <si>
    <t>Total after tax comprehensive income</t>
  </si>
  <si>
    <t>(total of questions 27 and 28 minus question 29)</t>
  </si>
  <si>
    <t>Section E: Memo items</t>
  </si>
  <si>
    <t>M1</t>
  </si>
  <si>
    <t>Loan related income/expense</t>
  </si>
  <si>
    <t xml:space="preserve">Amortised loan fee income </t>
  </si>
  <si>
    <t xml:space="preserve">Other </t>
  </si>
  <si>
    <t>M2</t>
  </si>
  <si>
    <t>Due from other financial institutions included in interest income</t>
  </si>
  <si>
    <t>M3</t>
  </si>
  <si>
    <t>Borrowing related expense</t>
  </si>
  <si>
    <t>Amortised loan-related expenses</t>
  </si>
  <si>
    <t>M4</t>
  </si>
  <si>
    <t>Due to other financial institutions included in interest expense</t>
  </si>
  <si>
    <t>M5</t>
  </si>
  <si>
    <t>Profit or loss attribution</t>
  </si>
  <si>
    <t>Profit or loss attributable to non-controlling interest</t>
  </si>
  <si>
    <t>Profit or loss attributable to equity holders of the parent</t>
  </si>
  <si>
    <t>M6</t>
  </si>
  <si>
    <t>'One off' income and expense above</t>
  </si>
  <si>
    <t>Gains/income</t>
  </si>
  <si>
    <t>Losses/expense</t>
  </si>
  <si>
    <t>Section F: Changes in equity</t>
  </si>
  <si>
    <t>Changes in equity</t>
  </si>
  <si>
    <t>Opening equity balance</t>
  </si>
  <si>
    <t xml:space="preserve">Sale/retirement of equity or assigned equity </t>
  </si>
  <si>
    <t>Issue of new equity</t>
  </si>
  <si>
    <t>Total comprehensive income</t>
  </si>
  <si>
    <t xml:space="preserve">Dividends paid or profits remitted </t>
  </si>
  <si>
    <t>Closing equity balance</t>
  </si>
  <si>
    <t>COMMENTS &amp; SIGN-OFF</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</si>
  <si>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</si>
  <si>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</si>
  <si>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</si>
  <si>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</si>
  <si>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</si>
  <si>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</si>
  <si>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</si>
  <si>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Contacts</t>
  </si>
  <si>
    <t>Please provide the names and details of contacts as specified below:</t>
  </si>
  <si>
    <t>Primary contact</t>
  </si>
  <si>
    <t>Secondary contact</t>
  </si>
  <si>
    <t>Name:</t>
  </si>
  <si>
    <t>Nominated Senior Executive</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</si>
  <si>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</si>
  <si>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</si>
  <si>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</si>
  <si>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</si>
  <si>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</si>
  <si>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</si>
  <si>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RBNZ Admin (Automated Load Facility)</t>
  </si>
  <si>
    <t>Count</t>
  </si>
  <si>
    <t>Please do not make changes to this sheet.</t>
  </si>
  <si>
    <t>Number of currently registered banks</t>
  </si>
  <si>
    <t>Code</t>
  </si>
  <si>
    <t>Name</t>
  </si>
  <si>
    <t>Respondent pick list</t>
  </si>
  <si>
    <t>Respondent code</t>
  </si>
  <si>
    <t>Respondent</t>
  </si>
  <si>
    <t>ANZ Bank New Zealand Limited</t>
  </si>
  <si>
    <t>ANZ</t>
  </si>
  <si>
    <t>Australia and New Zealand Banking Group Limited (New Zealand Banking Group)</t>
  </si>
  <si>
    <t>ANZG</t>
  </si>
  <si>
    <t>Period</t>
  </si>
  <si>
    <t>Australia and New Zealand Banking Group Limited (NZ branch)</t>
  </si>
  <si>
    <t>ANZB</t>
  </si>
  <si>
    <t>ASB Bank Limited</t>
  </si>
  <si>
    <t>ASB-BK</t>
  </si>
  <si>
    <t>Collection 1</t>
  </si>
  <si>
    <t>ISB-M</t>
  </si>
  <si>
    <t>Income Statement Survey - Banks (M)</t>
  </si>
  <si>
    <t>Bank of China (New Zealand) Limited</t>
  </si>
  <si>
    <t>BOC</t>
  </si>
  <si>
    <t>Collection 2</t>
  </si>
  <si>
    <t>ISB-Q</t>
  </si>
  <si>
    <t>Income Statement Survey - Banks (Q)</t>
  </si>
  <si>
    <t>Bank of China Limited (New Zealand Banking Group)</t>
  </si>
  <si>
    <t>BOCG</t>
  </si>
  <si>
    <t>Collection 3</t>
  </si>
  <si>
    <t>Bank of China Limited (NZ branch)</t>
  </si>
  <si>
    <t>BOCB</t>
  </si>
  <si>
    <t>Collection 4</t>
  </si>
  <si>
    <t>Bank of New Zealand</t>
  </si>
  <si>
    <t>BNZ</t>
  </si>
  <si>
    <t>Collection 5</t>
  </si>
  <si>
    <t>China Construction Bank (New Zealand) Limited</t>
  </si>
  <si>
    <t>CCB</t>
  </si>
  <si>
    <t>Collection 6</t>
  </si>
  <si>
    <t>China Construction Bank Corporation (NZ branch)</t>
  </si>
  <si>
    <t>CCBB</t>
  </si>
  <si>
    <t>Collection 7</t>
  </si>
  <si>
    <t>China Construction Bank Corporation (New Zealand Banking Group)</t>
  </si>
  <si>
    <t>CCBG</t>
  </si>
  <si>
    <t>Collection 8</t>
  </si>
  <si>
    <t>Citibank, N. A.</t>
  </si>
  <si>
    <t>CITI-BK</t>
  </si>
  <si>
    <t>Collection 9</t>
  </si>
  <si>
    <t>Commonwealth Bank of Australia  (New Zealand Banking Group)</t>
  </si>
  <si>
    <t>CBA-Grp</t>
  </si>
  <si>
    <t>Collection 10</t>
  </si>
  <si>
    <t>Commonwealth Bank of Australia (NZ branch)</t>
  </si>
  <si>
    <t>CBAB</t>
  </si>
  <si>
    <t>Heartland Bank Limited</t>
  </si>
  <si>
    <t>HEART-BK</t>
  </si>
  <si>
    <t>Heartland Bank Limited - Banking Group</t>
  </si>
  <si>
    <t>HEART-Grp</t>
  </si>
  <si>
    <t>Industrial and Commercial Bank of China (New Zealand) Limited</t>
  </si>
  <si>
    <t>ICBC</t>
  </si>
  <si>
    <t>Industrial and Commercial Bank of China Limited (NZ Branch)</t>
  </si>
  <si>
    <t>ICBCB</t>
  </si>
  <si>
    <t>Industrial and Commercial Bank of China Limited (New Zealand Banking Group)</t>
  </si>
  <si>
    <t>ICBCG</t>
  </si>
  <si>
    <t>JPMorgan Chase Bank N.A.</t>
  </si>
  <si>
    <t>JPMC</t>
  </si>
  <si>
    <t>Kiwibank Limited</t>
  </si>
  <si>
    <t>KIWI</t>
  </si>
  <si>
    <t>Kookmin Bank</t>
  </si>
  <si>
    <t>KOOK</t>
  </si>
  <si>
    <t>Cooperatieve Rabobank U.A. (New Zealand Banking Group)</t>
  </si>
  <si>
    <t>RABO-NED</t>
  </si>
  <si>
    <t>Cooperatieve Rabobank U.A. (NZ branch)</t>
  </si>
  <si>
    <t>RABOB</t>
  </si>
  <si>
    <t>Rabobank New Zealand Limited</t>
  </si>
  <si>
    <t>RABO-NZ</t>
  </si>
  <si>
    <t>Southland Building Society</t>
  </si>
  <si>
    <t>SBS-Bk</t>
  </si>
  <si>
    <t>The Bank of Tokyo-Mitsubishi UFJ Limited</t>
  </si>
  <si>
    <t>MUFG</t>
  </si>
  <si>
    <t>The Co-operative Bank Limited</t>
  </si>
  <si>
    <t>CO-OP</t>
  </si>
  <si>
    <t>The Hongkong and Shanghai Banking Corporation Limited</t>
  </si>
  <si>
    <t>HSBC</t>
  </si>
  <si>
    <t>TSB Bank Limited</t>
  </si>
  <si>
    <t>TSB</t>
  </si>
  <si>
    <t>Westpac Banking Corporation (New Zealand Banking Group)</t>
  </si>
  <si>
    <t>WPAC</t>
  </si>
  <si>
    <t>Westpac Banking Corporation (NZ branch)</t>
  </si>
  <si>
    <t>WPACB</t>
  </si>
  <si>
    <t>Westpac New Zealand Limited</t>
  </si>
  <si>
    <t>WNZL</t>
  </si>
  <si>
    <t>Date of change</t>
  </si>
  <si>
    <t>Version</t>
  </si>
  <si>
    <t>Summary of Changes</t>
  </si>
  <si>
    <t>Sheet</t>
  </si>
  <si>
    <t>Cell</t>
  </si>
  <si>
    <t>From</t>
  </si>
  <si>
    <t>To</t>
  </si>
  <si>
    <t>V 1.5</t>
  </si>
  <si>
    <t>Rebrand of template</t>
  </si>
  <si>
    <t>All</t>
  </si>
  <si>
    <t>Change of Legislative Authority</t>
  </si>
  <si>
    <t>Cover</t>
  </si>
  <si>
    <t xml:space="preserve">Change of Submission Instructions </t>
  </si>
  <si>
    <t>Instructions &amp; Sign-off</t>
  </si>
  <si>
    <t>Added change log tab</t>
  </si>
  <si>
    <t>Change log</t>
  </si>
  <si>
    <t>V 1.6</t>
  </si>
  <si>
    <t>Added Heartland group</t>
  </si>
  <si>
    <t>ALF Admin</t>
  </si>
  <si>
    <t>V 1.7</t>
  </si>
  <si>
    <t>Add DCS levy expense into survey</t>
  </si>
  <si>
    <t>Income statement</t>
  </si>
  <si>
    <t>E108</t>
  </si>
  <si>
    <t>J108</t>
  </si>
  <si>
    <t>Captured series</t>
  </si>
  <si>
    <t>B129</t>
  </si>
  <si>
    <t>Total interest expenses (total of questions 15 to 19)</t>
  </si>
  <si>
    <t>J129</t>
  </si>
  <si>
    <t>Formula: =SUM(J107,J113,J120,J125,J127)</t>
  </si>
  <si>
    <t>Formula: =SUM(J107,J113,J120,J125,J127,J108)</t>
  </si>
  <si>
    <t>Change height of Row 108</t>
  </si>
  <si>
    <t>Change height of Row 109</t>
  </si>
  <si>
    <t>Change width of Column I</t>
  </si>
  <si>
    <t>V 2.0</t>
  </si>
  <si>
    <t>Memo: Levy expense for Depositor Compensation Scheme</t>
  </si>
  <si>
    <t>V2.0 (Jan 2026) DRAFT</t>
  </si>
  <si>
    <t xml:space="preserve">Additional information will be available on the Reserve Bank website. </t>
  </si>
  <si>
    <r>
      <t>All information collected will be held in confidence by the Reserve Bank and may only be disclosed outside the Reserve Bank in the circumstances set out in section 442 of the Deposit Takers Act 2023 (</t>
    </r>
    <r>
      <rPr>
        <b/>
        <sz val="11"/>
        <rFont val="Segoe UI"/>
        <family val="2"/>
        <scheme val="minor"/>
      </rPr>
      <t>DTA</t>
    </r>
    <r>
      <rPr>
        <sz val="11"/>
        <rFont val="Segoe UI"/>
        <family val="2"/>
        <scheme val="minor"/>
      </rPr>
      <t>) and section 269 of the Reserve Bank of New Zealand Act 2021 (</t>
    </r>
    <r>
      <rPr>
        <b/>
        <sz val="11"/>
        <rFont val="Segoe UI"/>
        <family val="2"/>
        <scheme val="minor"/>
      </rPr>
      <t>RBNZ Act</t>
    </r>
    <r>
      <rPr>
        <sz val="11"/>
        <rFont val="Segoe UI"/>
        <family val="2"/>
        <scheme val="minor"/>
      </rPr>
      <t xml:space="preserve">). 
Please note that the Reserve Bank may publish or disclose information provided by you on its Financial Strength Dashboard (the </t>
    </r>
    <r>
      <rPr>
        <b/>
        <sz val="11"/>
        <rFont val="Segoe UI"/>
        <family val="2"/>
        <scheme val="minor"/>
      </rPr>
      <t>Dashboard</t>
    </r>
    <r>
      <rPr>
        <sz val="11"/>
        <rFont val="Segoe UI"/>
        <family val="2"/>
        <scheme val="minor"/>
      </rPr>
      <t>), under s 442(2)(c) of the DTA, or s 269(c) of the RBNZ Act. The Dashboard provides the public with information that is relevant to the Reserve Bank’s financial stability objective. Any such disclosure will be communicated to you in advance.</t>
    </r>
  </si>
  <si>
    <t>This information is collected under the Deposit Takers (Reporting) Standard 2027 and s 262 of the Reserve Bank of New Zealand Act 2021.</t>
  </si>
  <si>
    <t>Change of categories of debt securities</t>
  </si>
  <si>
    <t>Change of categories of other comprehensive income</t>
  </si>
  <si>
    <t>J207</t>
  </si>
  <si>
    <t>Securities classified as amortised cost</t>
  </si>
  <si>
    <t>Securities classified as fair value through profit and loss</t>
  </si>
  <si>
    <t>Securities classified as fair value through other comprehensive income</t>
  </si>
  <si>
    <t>New Zealand dollar income from securities measured at fair value through profit and loss</t>
  </si>
  <si>
    <t xml:space="preserve">Foreign currency income from securities measured at fair value through profit and loss </t>
  </si>
  <si>
    <t>Change of categories of trading income</t>
  </si>
  <si>
    <t>C66, C67</t>
  </si>
  <si>
    <t>C21:C23</t>
  </si>
  <si>
    <t>Available for sale financial assets removed from other comprehensive income</t>
  </si>
  <si>
    <t>a) Available-for-sale securities (fair value through comprehensive income),
b) Trading securities (fair value through profit &amp; loss)
c) Other securities</t>
  </si>
  <si>
    <t>a) New Zealand dollar income from securities measured at fair value through profit and loss
b) Foreign currency income from securities measured at fair value through profit and loss
c) All other sources</t>
  </si>
  <si>
    <t>a) Trading securities
b) Foreign currency
c) All other sources</t>
  </si>
  <si>
    <t>a) Securities classified as fair value through other comprehensive income
b) Securities classified as fair value through profit and loss
c) Securities classified as amortised cost</t>
  </si>
  <si>
    <t>INCOME STATEMENT DATA COLLECTION</t>
  </si>
  <si>
    <t xml:space="preserve">Purpose of data collection </t>
  </si>
  <si>
    <t xml:space="preserve">This data collection obtains periodic financial data from deposit takers for prudential supervision and statistical purposes.
</t>
  </si>
  <si>
    <t>The data collection is due 15 working days from the end of the reference month.</t>
  </si>
  <si>
    <t>If for any reason you cannot submit the data collection by the due date, please contact us to discuss.</t>
  </si>
  <si>
    <t>We will compare the current data collection template with the data collection template provided last month as part of our consistency checks.  Please save the previous month's data collection template, including any changes that have been made as a result of discussions about that month</t>
  </si>
  <si>
    <t>The timeliness of the Income statement data collection will always imply delivery ahead of the DS requirements.  We would, however, expect restatement once the DS have been finalised and published so they align.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</si>
</sst>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d\-mmm\-yyyy"/>
    <numFmt numFmtId="167" formatCode="[$-1409]d\ mmmm\ yyyy;@"/>
    <numFmt numFmtId="168" formatCode="0.0"/>
    <numFmt numFmtId="169" formatCode="_(* #,##0_);_(* \(#,##0\);_(* &quot;-&quot;??_);_(@_)"/>
    <numFmt numFmtId="170" formatCode="0.000"/>
    <numFmt numFmtId="171" formatCode="_-* #,##0_-;\(#,##0\);_-* &quot;-&quot;??_-;_-@_-"/>
  </numFmts>
  <fonts count="88">
    <font>
      <sz val="11"/>
      <color theme="1"/>
      <name val="Arial"/>
      <family val="2"/>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Arial"/>
      <family val="2"/>
    </font>
    <font>
      <sz val="11"/>
      <color rgb="FF3F3F76"/>
      <name val="Arial"/>
      <family val="2"/>
    </font>
    <font>
      <b/>
      <sz val="11"/>
      <name val="Arial"/>
      <family val="2"/>
    </font>
    <font>
      <sz val="9"/>
      <color indexed="81"/>
      <name val="Tahoma"/>
      <family val="2"/>
    </font>
    <font>
      <sz val="10"/>
      <name val="Arial"/>
      <family val="2"/>
    </font>
    <font>
      <u/>
      <sz val="10"/>
      <color indexed="12"/>
      <name val="Arial"/>
      <family val="2"/>
    </font>
    <font>
      <sz val="11"/>
      <color theme="1"/>
      <name val="Segoe UI"/>
      <family val="2"/>
      <scheme val="minor"/>
    </font>
    <font>
      <sz val="10"/>
      <color theme="1"/>
      <name val="Arial"/>
      <family val="2"/>
    </font>
    <font>
      <sz val="10"/>
      <color theme="1"/>
      <name val="Segoe UI"/>
      <family val="2"/>
      <scheme val="minor"/>
    </font>
    <font>
      <b/>
      <sz val="11"/>
      <color theme="1"/>
      <name val="Segoe UI"/>
      <family val="2"/>
      <scheme val="minor"/>
    </font>
    <font>
      <b/>
      <sz val="10"/>
      <color theme="1"/>
      <name val="Segoe UI"/>
      <family val="2"/>
      <scheme val="minor"/>
    </font>
    <font>
      <sz val="11"/>
      <name val="Arial"/>
      <family val="2"/>
    </font>
    <font>
      <sz val="12"/>
      <name val="Frutiger 45 Light"/>
      <family val="2"/>
    </font>
    <font>
      <i/>
      <sz val="12"/>
      <name val="Frutiger 45 Light"/>
      <family val="2"/>
    </font>
    <font>
      <b/>
      <sz val="12"/>
      <color indexed="9"/>
      <name val="Times New Roman"/>
      <family val="1"/>
    </font>
    <font>
      <b/>
      <sz val="14"/>
      <name val="Frutiger 87ExtraBlackCn"/>
      <family val="2"/>
    </font>
    <font>
      <b/>
      <sz val="12"/>
      <name val="Frutiger 45 Light"/>
      <family val="2"/>
    </font>
    <font>
      <sz val="10"/>
      <name val="Frutiger"/>
    </font>
    <font>
      <sz val="12"/>
      <color theme="1"/>
      <name val="Arial Mäori"/>
      <family val="2"/>
    </font>
    <font>
      <sz val="10"/>
      <color rgb="FF000000"/>
      <name val="Arial"/>
      <family val="2"/>
    </font>
    <font>
      <b/>
      <sz val="12"/>
      <color theme="1"/>
      <name val="Arial Mäori"/>
      <family val="2"/>
    </font>
    <font>
      <sz val="18"/>
      <color theme="1"/>
      <name val="Wingdings"/>
      <charset val="2"/>
    </font>
    <font>
      <sz val="18"/>
      <color theme="1"/>
      <name val="Arial Mäori"/>
      <family val="2"/>
    </font>
    <font>
      <u/>
      <sz val="7.5"/>
      <color indexed="12"/>
      <name val="Arial"/>
      <family val="2"/>
    </font>
    <font>
      <b/>
      <sz val="9"/>
      <color rgb="FF000000"/>
      <name val="Tahoma"/>
      <family val="2"/>
    </font>
    <font>
      <sz val="11"/>
      <color theme="1"/>
      <name val="Arial Mäori"/>
      <family val="2"/>
    </font>
    <font>
      <sz val="10"/>
      <name val="Times New Roman"/>
      <family val="1"/>
    </font>
    <font>
      <sz val="10"/>
      <color theme="0"/>
      <name val="Segoe UI"/>
      <family val="2"/>
      <scheme val="minor"/>
    </font>
    <font>
      <b/>
      <sz val="11"/>
      <color theme="0"/>
      <name val="Segoe UI"/>
      <family val="2"/>
      <scheme val="minor"/>
    </font>
    <font>
      <sz val="11"/>
      <color rgb="FFFF0000"/>
      <name val="Segoe UI"/>
      <family val="2"/>
      <scheme val="minor"/>
    </font>
    <font>
      <sz val="11"/>
      <color theme="0"/>
      <name val="Segoe UI"/>
      <family val="2"/>
      <scheme val="minor"/>
    </font>
    <font>
      <sz val="12"/>
      <color theme="1"/>
      <name val="Segoe UI"/>
      <family val="2"/>
      <scheme val="minor"/>
    </font>
    <font>
      <b/>
      <sz val="28"/>
      <color rgb="FFED1164"/>
      <name val="Segoe UI"/>
      <family val="2"/>
      <scheme val="minor"/>
    </font>
    <font>
      <b/>
      <sz val="10"/>
      <name val="Segoe UI"/>
      <family val="2"/>
      <scheme val="minor"/>
    </font>
    <font>
      <b/>
      <sz val="12"/>
      <color theme="1"/>
      <name val="Segoe UI"/>
      <family val="2"/>
      <scheme val="minor"/>
    </font>
    <font>
      <sz val="14"/>
      <color theme="1"/>
      <name val="Segoe UI"/>
      <family val="2"/>
      <scheme val="minor"/>
    </font>
    <font>
      <b/>
      <sz val="11"/>
      <color rgb="FFED1164"/>
      <name val="Segoe UI"/>
      <family val="2"/>
      <scheme val="minor"/>
    </font>
    <font>
      <sz val="11"/>
      <color rgb="FFF6F5EE"/>
      <name val="Segoe UI"/>
      <family val="2"/>
      <scheme val="minor"/>
    </font>
    <font>
      <b/>
      <sz val="11"/>
      <name val="Segoe UI"/>
      <family val="2"/>
      <scheme val="minor"/>
    </font>
    <font>
      <sz val="11"/>
      <color theme="0" tint="-0.14999847407452621"/>
      <name val="Segoe UI"/>
      <family val="2"/>
      <scheme val="minor"/>
    </font>
    <font>
      <sz val="11"/>
      <color rgb="FF000000"/>
      <name val="Segoe UI"/>
      <family val="2"/>
      <scheme val="minor"/>
    </font>
    <font>
      <sz val="11"/>
      <name val="Segoe UI"/>
      <family val="2"/>
      <scheme val="minor"/>
    </font>
    <font>
      <u/>
      <sz val="11"/>
      <color indexed="12"/>
      <name val="Segoe UI"/>
      <family val="2"/>
      <scheme val="minor"/>
    </font>
    <font>
      <sz val="11"/>
      <color rgb="FF0000FF"/>
      <name val="Segoe UI"/>
      <family val="2"/>
      <scheme val="minor"/>
    </font>
    <font>
      <b/>
      <sz val="11"/>
      <color rgb="FFFF0000"/>
      <name val="Segoe UI"/>
      <family val="2"/>
      <scheme val="minor"/>
    </font>
    <font>
      <b/>
      <sz val="14"/>
      <color theme="1"/>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20"/>
      <color theme="0"/>
      <name val="Segoe UI"/>
      <family val="2"/>
      <scheme val="minor"/>
    </font>
    <font>
      <b/>
      <sz val="8"/>
      <name val="Segoe UI"/>
      <family val="2"/>
      <scheme val="minor"/>
    </font>
    <font>
      <sz val="8"/>
      <name val="Segoe UI"/>
      <family val="2"/>
      <scheme val="minor"/>
    </font>
    <font>
      <sz val="11"/>
      <color theme="4"/>
      <name val="Segoe UI"/>
      <family val="2"/>
      <scheme val="minor"/>
    </font>
    <font>
      <b/>
      <i/>
      <sz val="11"/>
      <color theme="4"/>
      <name val="Segoe UI"/>
      <family val="2"/>
      <scheme val="minor"/>
    </font>
    <font>
      <b/>
      <sz val="11"/>
      <color rgb="FFC00000"/>
      <name val="Segoe UI"/>
      <family val="2"/>
      <scheme val="minor"/>
    </font>
    <font>
      <i/>
      <sz val="11"/>
      <name val="Segoe UI"/>
      <family val="2"/>
      <scheme val="minor"/>
    </font>
    <font>
      <b/>
      <sz val="14"/>
      <name val="Segoe UI"/>
      <family val="2"/>
      <scheme val="minor"/>
    </font>
    <font>
      <b/>
      <sz val="12"/>
      <name val="Segoe UI"/>
      <family val="2"/>
      <scheme val="minor"/>
    </font>
    <font>
      <b/>
      <sz val="12"/>
      <color rgb="FF000000"/>
      <name val="Segoe UI"/>
      <family val="2"/>
      <scheme val="minor"/>
    </font>
    <font>
      <b/>
      <sz val="11"/>
      <color indexed="8"/>
      <name val="Segoe UI"/>
      <family val="2"/>
      <scheme val="minor"/>
    </font>
    <font>
      <sz val="11"/>
      <color indexed="8"/>
      <name val="Segoe UI"/>
      <family val="2"/>
      <scheme val="minor"/>
    </font>
    <font>
      <b/>
      <sz val="11"/>
      <color rgb="FF000000"/>
      <name val="Segoe UI"/>
      <family val="2"/>
      <scheme val="minor"/>
    </font>
    <font>
      <u/>
      <sz val="11"/>
      <color rgb="FFFF0000"/>
      <name val="Segoe UI"/>
      <family val="2"/>
      <scheme val="minor"/>
    </font>
    <font>
      <b/>
      <sz val="11"/>
      <color rgb="FFFFFFFF"/>
      <name val="Segoe UI"/>
      <family val="2"/>
      <scheme val="minor"/>
    </font>
    <font>
      <sz val="28"/>
      <color rgb="FFED1164"/>
      <name val="Segoe UI"/>
      <family val="2"/>
      <scheme val="minor"/>
    </font>
    <font>
      <sz val="14"/>
      <color theme="1"/>
      <name val="Segoe UI Emoji"/>
      <family val="2"/>
    </font>
    <font>
      <u/>
      <sz val="11"/>
      <color rgb="FF0000FF"/>
      <name val="Segoe UI"/>
      <family val="2"/>
      <scheme val="minor"/>
    </font>
    <font>
      <sz val="11"/>
      <color rgb="FF0070C0"/>
      <name val="Segoe UI"/>
      <family val="2"/>
      <scheme val="minor"/>
    </font>
    <font>
      <b/>
      <sz val="10"/>
      <color rgb="FFFF0000"/>
      <name val="Segoe UI"/>
      <family val="2"/>
      <scheme val="minor"/>
    </font>
    <font>
      <b/>
      <sz val="16"/>
      <color theme="0"/>
      <name val="Segoe UI"/>
      <family val="2"/>
      <scheme val="minor"/>
    </font>
    <font>
      <sz val="12"/>
      <name val="Segoe UI"/>
      <family val="2"/>
      <scheme val="minor"/>
    </font>
    <font>
      <sz val="14"/>
      <name val="Segoe UI"/>
      <family val="2"/>
      <scheme val="minor"/>
    </font>
    <font>
      <b/>
      <i/>
      <sz val="14"/>
      <name val="Segoe UI"/>
      <family val="2"/>
      <scheme val="minor"/>
    </font>
    <font>
      <sz val="14"/>
      <color theme="4"/>
      <name val="Segoe UI"/>
      <family val="2"/>
      <scheme val="minor"/>
    </font>
    <font>
      <b/>
      <sz val="13"/>
      <name val="Segoe UI"/>
      <family val="2"/>
      <scheme val="minor"/>
    </font>
    <font>
      <b/>
      <sz val="10"/>
      <name val="Arial"/>
      <family val="2"/>
    </font>
    <font>
      <b/>
      <sz val="24"/>
      <color rgb="FFED1164"/>
      <name val="Segoe UI"/>
      <family val="2"/>
      <scheme val="minor"/>
    </font>
    <font>
      <sz val="14"/>
      <color theme="0" tint="-0.14999847407452621"/>
      <name val="Segoe UI"/>
      <family val="2"/>
      <scheme val="minor"/>
    </font>
    <font>
      <sz val="11"/>
      <color theme="0" tint="-0.14999847407452621"/>
      <name val="Arial"/>
      <family val="2"/>
    </font>
    <font>
      <b/>
      <sz val="22"/>
      <color rgb="FFED1164"/>
      <name val="Segoe UI"/>
      <family val="2"/>
      <scheme val="minor"/>
    </font>
  </fonts>
  <fills count="14">
    <fill>
      <patternFill patternType="none"/>
    </fill>
    <fill>
      <patternFill patternType="gray125"/>
    </fill>
    <fill>
      <patternFill patternType="solid">
        <fgColor rgb="FFFFCC99"/>
      </patternFill>
    </fill>
    <fill>
      <patternFill patternType="solid">
        <fgColor rgb="FFFFFFCC"/>
      </patternFill>
    </fill>
    <fill>
      <patternFill patternType="solid">
        <fgColor theme="0" tint="-0.14999847407452621"/>
        <bgColor indexed="64"/>
      </patternFill>
    </fill>
    <fill>
      <patternFill patternType="solid">
        <fgColor indexed="48"/>
        <bgColor indexed="64"/>
      </patternFill>
    </fill>
    <fill>
      <patternFill patternType="solid">
        <fgColor rgb="FFD9D9D9"/>
        <bgColor indexed="64"/>
      </patternFill>
    </fill>
    <fill>
      <patternFill patternType="solid">
        <fgColor rgb="FFF6F5EE"/>
        <bgColor indexed="64"/>
      </patternFill>
    </fill>
    <fill>
      <patternFill patternType="solid">
        <fgColor rgb="FFED1164"/>
        <bgColor indexed="64"/>
      </patternFill>
    </fill>
    <fill>
      <patternFill patternType="solid">
        <fgColor rgb="FFF6F5EE"/>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rgb="FFEEF3AF"/>
        <bgColor indexed="64"/>
      </patternFill>
    </fill>
    <fill>
      <patternFill patternType="solid">
        <fgColor theme="0" tint="-4.9989318521683403E-2"/>
        <bgColor indexed="64"/>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0"/>
      </left>
      <right/>
      <top/>
      <bottom/>
      <diagonal/>
    </border>
    <border>
      <left/>
      <right style="thin">
        <color theme="0"/>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s>
  <cellStyleXfs count="34">
    <xf numFmtId="0" fontId="0" fillId="0" borderId="0"/>
    <xf numFmtId="0" fontId="8" fillId="2" borderId="1" applyNumberFormat="0" applyAlignment="0" applyProtection="0"/>
    <xf numFmtId="165" fontId="11" fillId="0" borderId="0" applyFont="0" applyFill="0" applyBorder="0" applyAlignment="0" applyProtection="0"/>
    <xf numFmtId="0" fontId="12" fillId="0" borderId="0" applyNumberFormat="0" applyFill="0" applyBorder="0" applyAlignment="0" applyProtection="0"/>
    <xf numFmtId="0" fontId="11" fillId="0" borderId="0"/>
    <xf numFmtId="0" fontId="7" fillId="0" borderId="0"/>
    <xf numFmtId="0" fontId="7" fillId="0" borderId="0"/>
    <xf numFmtId="0" fontId="7" fillId="0" borderId="0"/>
    <xf numFmtId="0" fontId="13" fillId="0" borderId="0"/>
    <xf numFmtId="0" fontId="11" fillId="0" borderId="0"/>
    <xf numFmtId="0" fontId="13" fillId="0" borderId="0"/>
    <xf numFmtId="0" fontId="7" fillId="0" borderId="0"/>
    <xf numFmtId="0" fontId="11" fillId="0" borderId="0"/>
    <xf numFmtId="0" fontId="14" fillId="0" borderId="0"/>
    <xf numFmtId="0" fontId="7" fillId="0" borderId="0"/>
    <xf numFmtId="0" fontId="7" fillId="0" borderId="0"/>
    <xf numFmtId="0" fontId="13" fillId="0" borderId="0"/>
    <xf numFmtId="0" fontId="7" fillId="0" borderId="0"/>
    <xf numFmtId="0" fontId="11" fillId="3" borderId="2" applyNumberFormat="0" applyFont="0" applyAlignment="0" applyProtection="0"/>
    <xf numFmtId="0" fontId="15" fillId="0" borderId="0"/>
    <xf numFmtId="0" fontId="11" fillId="0" borderId="0"/>
    <xf numFmtId="0" fontId="19" fillId="0" borderId="10">
      <alignment horizontal="left" wrapText="1" indent="2"/>
    </xf>
    <xf numFmtId="0" fontId="20" fillId="0" borderId="0">
      <alignment wrapText="1"/>
    </xf>
    <xf numFmtId="164" fontId="13" fillId="0" borderId="0" applyFont="0" applyFill="0" applyBorder="0" applyAlignment="0" applyProtection="0"/>
    <xf numFmtId="0" fontId="11" fillId="0" borderId="0">
      <alignment horizontal="left" indent="2"/>
    </xf>
    <xf numFmtId="0" fontId="21" fillId="5" borderId="0">
      <alignment horizontal="center" vertical="top"/>
    </xf>
    <xf numFmtId="0" fontId="22" fillId="0" borderId="0"/>
    <xf numFmtId="0" fontId="11" fillId="0" borderId="0"/>
    <xf numFmtId="0" fontId="11" fillId="0" borderId="0"/>
    <xf numFmtId="0" fontId="23" fillId="0" borderId="11">
      <alignment vertical="center" wrapText="1"/>
    </xf>
    <xf numFmtId="0" fontId="24" fillId="0" borderId="12">
      <alignment horizontal="center"/>
    </xf>
    <xf numFmtId="0" fontId="13" fillId="0" borderId="0"/>
    <xf numFmtId="0" fontId="30" fillId="0" borderId="0" applyNumberFormat="0" applyFill="0" applyBorder="0" applyAlignment="0" applyProtection="0">
      <alignment vertical="top"/>
      <protection locked="0"/>
    </xf>
    <xf numFmtId="0" fontId="33" fillId="0" borderId="0"/>
  </cellStyleXfs>
  <cellXfs count="435">
    <xf numFmtId="0" fontId="0" fillId="0" borderId="0" xfId="0"/>
    <xf numFmtId="0" fontId="16" fillId="0" borderId="0" xfId="19" applyFont="1"/>
    <xf numFmtId="0" fontId="15" fillId="0" borderId="0" xfId="19"/>
    <xf numFmtId="0" fontId="17" fillId="0" borderId="0" xfId="19" applyFont="1" applyAlignment="1">
      <alignment horizontal="center"/>
    </xf>
    <xf numFmtId="0" fontId="17" fillId="0" borderId="0" xfId="19" applyFont="1" applyAlignment="1">
      <alignment horizontal="center" wrapText="1"/>
    </xf>
    <xf numFmtId="0" fontId="18" fillId="0" borderId="0" xfId="20" applyFont="1"/>
    <xf numFmtId="0" fontId="13" fillId="0" borderId="0" xfId="31"/>
    <xf numFmtId="0" fontId="18" fillId="0" borderId="0" xfId="31" applyFont="1"/>
    <xf numFmtId="0" fontId="9" fillId="0" borderId="0" xfId="31" applyFont="1"/>
    <xf numFmtId="0" fontId="18" fillId="0" borderId="0" xfId="31" applyFont="1" applyAlignment="1">
      <alignment vertical="center"/>
    </xf>
    <xf numFmtId="0" fontId="34" fillId="0" borderId="0" xfId="19" applyFont="1"/>
    <xf numFmtId="0" fontId="25" fillId="6" borderId="0" xfId="31" applyFont="1" applyFill="1" applyAlignment="1">
      <alignment vertical="center"/>
    </xf>
    <xf numFmtId="0" fontId="13" fillId="6" borderId="0" xfId="31" applyFill="1"/>
    <xf numFmtId="0" fontId="32" fillId="6" borderId="0" xfId="31" applyFont="1" applyFill="1" applyAlignment="1">
      <alignment horizontal="left" vertical="center"/>
    </xf>
    <xf numFmtId="0" fontId="13" fillId="0" borderId="0" xfId="31" applyAlignment="1">
      <alignment horizontal="left" indent="1"/>
    </xf>
    <xf numFmtId="0" fontId="13" fillId="7" borderId="0" xfId="31" applyFill="1"/>
    <xf numFmtId="0" fontId="26" fillId="7" borderId="0" xfId="31" applyFont="1" applyFill="1" applyAlignment="1">
      <alignment horizontal="left" vertical="center"/>
    </xf>
    <xf numFmtId="15" fontId="13" fillId="7" borderId="0" xfId="31" applyNumberFormat="1" applyFill="1" applyAlignment="1">
      <alignment horizontal="left" vertical="center"/>
    </xf>
    <xf numFmtId="167" fontId="13" fillId="7" borderId="0" xfId="31" applyNumberFormat="1" applyFill="1"/>
    <xf numFmtId="0" fontId="27" fillId="7" borderId="0" xfId="31" applyFont="1" applyFill="1" applyAlignment="1">
      <alignment horizontal="left" vertical="center"/>
    </xf>
    <xf numFmtId="0" fontId="28" fillId="7" borderId="0" xfId="31" applyFont="1" applyFill="1" applyAlignment="1">
      <alignment horizontal="center" vertical="center"/>
    </xf>
    <xf numFmtId="0" fontId="29" fillId="7" borderId="0" xfId="31" applyFont="1" applyFill="1" applyAlignment="1">
      <alignment horizontal="center" vertical="center"/>
    </xf>
    <xf numFmtId="49" fontId="28" fillId="7" borderId="0" xfId="31" applyNumberFormat="1" applyFont="1" applyFill="1" applyAlignment="1">
      <alignment horizontal="center" vertical="center"/>
    </xf>
    <xf numFmtId="0" fontId="29" fillId="7" borderId="0" xfId="31" applyFont="1" applyFill="1" applyAlignment="1">
      <alignment horizontal="right" vertical="center"/>
    </xf>
    <xf numFmtId="0" fontId="25" fillId="7" borderId="0" xfId="31" applyFont="1" applyFill="1" applyAlignment="1">
      <alignment vertical="center"/>
    </xf>
    <xf numFmtId="0" fontId="7" fillId="7" borderId="0" xfId="31" applyFont="1" applyFill="1"/>
    <xf numFmtId="0" fontId="6" fillId="7" borderId="0" xfId="31" applyFont="1" applyFill="1"/>
    <xf numFmtId="0" fontId="38" fillId="7" borderId="0" xfId="31" applyFont="1" applyFill="1" applyAlignment="1">
      <alignment vertical="center"/>
    </xf>
    <xf numFmtId="0" fontId="41" fillId="7" borderId="0" xfId="31" applyFont="1" applyFill="1" applyAlignment="1">
      <alignment horizontal="left" vertical="center"/>
    </xf>
    <xf numFmtId="0" fontId="41" fillId="7" borderId="0" xfId="31" applyFont="1" applyFill="1" applyAlignment="1">
      <alignment vertical="center"/>
    </xf>
    <xf numFmtId="0" fontId="16" fillId="7" borderId="0" xfId="31" applyFont="1" applyFill="1"/>
    <xf numFmtId="0" fontId="16" fillId="7" borderId="0" xfId="31" applyFont="1" applyFill="1" applyAlignment="1">
      <alignment horizontal="center"/>
    </xf>
    <xf numFmtId="0" fontId="44" fillId="7" borderId="0" xfId="31" applyFont="1" applyFill="1"/>
    <xf numFmtId="0" fontId="43" fillId="7" borderId="0" xfId="31" applyFont="1" applyFill="1" applyAlignment="1">
      <alignment vertical="center"/>
    </xf>
    <xf numFmtId="0" fontId="16" fillId="7" borderId="0" xfId="31" applyFont="1" applyFill="1" applyAlignment="1">
      <alignment vertical="center"/>
    </xf>
    <xf numFmtId="0" fontId="46" fillId="7" borderId="0" xfId="31" applyFont="1" applyFill="1"/>
    <xf numFmtId="0" fontId="48" fillId="7" borderId="0" xfId="31" applyFont="1" applyFill="1" applyAlignment="1">
      <alignment horizontal="right"/>
    </xf>
    <xf numFmtId="0" fontId="48" fillId="7" borderId="0" xfId="31" applyFont="1" applyFill="1" applyAlignment="1">
      <alignment horizontal="left"/>
    </xf>
    <xf numFmtId="0" fontId="48" fillId="7" borderId="0" xfId="31" applyFont="1" applyFill="1"/>
    <xf numFmtId="0" fontId="45" fillId="7" borderId="0" xfId="31" applyFont="1" applyFill="1" applyAlignment="1">
      <alignment horizontal="center" wrapText="1"/>
    </xf>
    <xf numFmtId="0" fontId="48" fillId="7" borderId="0" xfId="31" applyFont="1" applyFill="1" applyAlignment="1">
      <alignment horizontal="center" wrapText="1"/>
    </xf>
    <xf numFmtId="0" fontId="45" fillId="7" borderId="0" xfId="31" applyFont="1" applyFill="1" applyAlignment="1">
      <alignment horizontal="left"/>
    </xf>
    <xf numFmtId="1" fontId="54" fillId="7" borderId="0" xfId="9" applyNumberFormat="1" applyFont="1" applyFill="1" applyAlignment="1">
      <alignment vertical="top" wrapText="1"/>
    </xf>
    <xf numFmtId="0" fontId="45" fillId="7" borderId="7" xfId="31" applyFont="1" applyFill="1" applyBorder="1" applyAlignment="1">
      <alignment horizontal="center" vertical="center"/>
    </xf>
    <xf numFmtId="0" fontId="56" fillId="7" borderId="0" xfId="31" applyFont="1" applyFill="1" applyAlignment="1">
      <alignment horizontal="left"/>
    </xf>
    <xf numFmtId="0" fontId="56" fillId="7" borderId="0" xfId="31" applyFont="1" applyFill="1"/>
    <xf numFmtId="0" fontId="56" fillId="7" borderId="0" xfId="31" applyFont="1" applyFill="1" applyAlignment="1">
      <alignment horizontal="center"/>
    </xf>
    <xf numFmtId="168" fontId="56" fillId="7" borderId="0" xfId="31" applyNumberFormat="1" applyFont="1" applyFill="1" applyAlignment="1">
      <alignment horizontal="right"/>
    </xf>
    <xf numFmtId="0" fontId="37" fillId="7" borderId="0" xfId="31" applyFont="1" applyFill="1"/>
    <xf numFmtId="0" fontId="37" fillId="7" borderId="0" xfId="31" applyFont="1" applyFill="1" applyAlignment="1">
      <alignment horizontal="center"/>
    </xf>
    <xf numFmtId="168" fontId="37" fillId="7" borderId="0" xfId="31" applyNumberFormat="1" applyFont="1" applyFill="1" applyAlignment="1">
      <alignment horizontal="right"/>
    </xf>
    <xf numFmtId="0" fontId="37" fillId="7" borderId="0" xfId="31" applyFont="1" applyFill="1" applyAlignment="1">
      <alignment horizontal="right"/>
    </xf>
    <xf numFmtId="0" fontId="35" fillId="7" borderId="0" xfId="31" applyFont="1" applyFill="1" applyAlignment="1">
      <alignment horizontal="center" wrapText="1"/>
    </xf>
    <xf numFmtId="0" fontId="37" fillId="7" borderId="0" xfId="31" applyFont="1" applyFill="1" applyAlignment="1">
      <alignment horizontal="center" wrapText="1"/>
    </xf>
    <xf numFmtId="0" fontId="57" fillId="7" borderId="0" xfId="31" applyFont="1" applyFill="1" applyAlignment="1">
      <alignment vertical="center"/>
    </xf>
    <xf numFmtId="0" fontId="48" fillId="7" borderId="0" xfId="31" applyFont="1" applyFill="1" applyAlignment="1">
      <alignment horizontal="center"/>
    </xf>
    <xf numFmtId="0" fontId="45" fillId="7" borderId="0" xfId="31" applyFont="1" applyFill="1" applyAlignment="1">
      <alignment vertical="center"/>
    </xf>
    <xf numFmtId="0" fontId="35" fillId="7" borderId="0" xfId="31" applyFont="1" applyFill="1" applyAlignment="1">
      <alignment vertical="center"/>
    </xf>
    <xf numFmtId="169" fontId="45" fillId="7" borderId="0" xfId="31" applyNumberFormat="1" applyFont="1" applyFill="1" applyAlignment="1">
      <alignment horizontal="center" vertical="center"/>
    </xf>
    <xf numFmtId="0" fontId="55" fillId="7" borderId="0" xfId="31" applyFont="1" applyFill="1" applyAlignment="1">
      <alignment vertical="center"/>
    </xf>
    <xf numFmtId="0" fontId="45" fillId="7" borderId="0" xfId="31" applyFont="1" applyFill="1" applyAlignment="1">
      <alignment horizontal="left" vertical="center"/>
    </xf>
    <xf numFmtId="0" fontId="45" fillId="7" borderId="0" xfId="31" applyFont="1" applyFill="1"/>
    <xf numFmtId="0" fontId="45" fillId="7" borderId="0" xfId="31" applyFont="1" applyFill="1" applyAlignment="1">
      <alignment horizontal="right"/>
    </xf>
    <xf numFmtId="0" fontId="58" fillId="7" borderId="0" xfId="8" applyFont="1" applyFill="1" applyAlignment="1">
      <alignment horizontal="right"/>
    </xf>
    <xf numFmtId="0" fontId="58" fillId="7" borderId="0" xfId="8" applyFont="1" applyFill="1" applyAlignment="1">
      <alignment horizontal="left"/>
    </xf>
    <xf numFmtId="170" fontId="48" fillId="7" borderId="0" xfId="31" applyNumberFormat="1" applyFont="1" applyFill="1"/>
    <xf numFmtId="171" fontId="48" fillId="7" borderId="0" xfId="31" applyNumberFormat="1" applyFont="1" applyFill="1"/>
    <xf numFmtId="168" fontId="48" fillId="7" borderId="0" xfId="31" applyNumberFormat="1" applyFont="1" applyFill="1" applyAlignment="1">
      <alignment horizontal="right"/>
    </xf>
    <xf numFmtId="170" fontId="45" fillId="7" borderId="0" xfId="31" applyNumberFormat="1" applyFont="1" applyFill="1" applyAlignment="1">
      <alignment horizontal="right" wrapText="1"/>
    </xf>
    <xf numFmtId="170" fontId="45" fillId="7" borderId="0" xfId="31" applyNumberFormat="1" applyFont="1" applyFill="1" applyAlignment="1">
      <alignment horizontal="center" wrapText="1"/>
    </xf>
    <xf numFmtId="170" fontId="48" fillId="7" borderId="0" xfId="31" applyNumberFormat="1" applyFont="1" applyFill="1" applyAlignment="1">
      <alignment horizontal="right" wrapText="1"/>
    </xf>
    <xf numFmtId="0" fontId="45" fillId="7" borderId="0" xfId="33" applyFont="1" applyFill="1" applyAlignment="1">
      <alignment horizontal="right" vertical="top"/>
    </xf>
    <xf numFmtId="0" fontId="48" fillId="7" borderId="0" xfId="31" quotePrefix="1" applyFont="1" applyFill="1"/>
    <xf numFmtId="0" fontId="48" fillId="7" borderId="0" xfId="8" applyFont="1" applyFill="1" applyAlignment="1">
      <alignment horizontal="left"/>
    </xf>
    <xf numFmtId="0" fontId="58" fillId="7" borderId="0" xfId="31" applyFont="1" applyFill="1"/>
    <xf numFmtId="0" fontId="58" fillId="7" borderId="0" xfId="31" applyFont="1" applyFill="1" applyAlignment="1">
      <alignment horizontal="right"/>
    </xf>
    <xf numFmtId="0" fontId="58" fillId="7" borderId="0" xfId="31" applyFont="1" applyFill="1" applyAlignment="1">
      <alignment horizontal="left"/>
    </xf>
    <xf numFmtId="0" fontId="45" fillId="7" borderId="0" xfId="33" applyFont="1" applyFill="1" applyAlignment="1">
      <alignment horizontal="left" vertical="top"/>
    </xf>
    <xf numFmtId="0" fontId="40" fillId="7" borderId="0" xfId="8" applyFont="1" applyFill="1" applyAlignment="1">
      <alignment horizontal="right"/>
    </xf>
    <xf numFmtId="0" fontId="40" fillId="7" borderId="0" xfId="8" applyFont="1" applyFill="1" applyAlignment="1">
      <alignment horizontal="left"/>
    </xf>
    <xf numFmtId="0" fontId="45" fillId="7" borderId="0" xfId="8" applyFont="1" applyFill="1"/>
    <xf numFmtId="0" fontId="48" fillId="7" borderId="0" xfId="8" applyFont="1" applyFill="1"/>
    <xf numFmtId="0" fontId="45" fillId="7" borderId="0" xfId="8" applyFont="1" applyFill="1" applyAlignment="1">
      <alignment horizontal="left"/>
    </xf>
    <xf numFmtId="0" fontId="59" fillId="7" borderId="0" xfId="8" applyFont="1" applyFill="1" applyAlignment="1">
      <alignment horizontal="right"/>
    </xf>
    <xf numFmtId="0" fontId="59" fillId="7" borderId="0" xfId="8" applyFont="1" applyFill="1" applyAlignment="1">
      <alignment horizontal="left"/>
    </xf>
    <xf numFmtId="0" fontId="48" fillId="7" borderId="0" xfId="33" applyFont="1" applyFill="1" applyAlignment="1">
      <alignment horizontal="left" vertical="top"/>
    </xf>
    <xf numFmtId="170" fontId="48" fillId="7" borderId="0" xfId="31" applyNumberFormat="1" applyFont="1" applyFill="1" applyAlignment="1">
      <alignment horizontal="center" wrapText="1"/>
    </xf>
    <xf numFmtId="168" fontId="36" fillId="7" borderId="0" xfId="31" applyNumberFormat="1" applyFont="1" applyFill="1" applyAlignment="1">
      <alignment horizontal="right"/>
    </xf>
    <xf numFmtId="0" fontId="36" fillId="7" borderId="0" xfId="31" applyFont="1" applyFill="1" applyAlignment="1">
      <alignment horizontal="left"/>
    </xf>
    <xf numFmtId="171" fontId="36" fillId="7" borderId="0" xfId="31" applyNumberFormat="1" applyFont="1" applyFill="1"/>
    <xf numFmtId="0" fontId="60" fillId="7" borderId="0" xfId="31" applyFont="1" applyFill="1"/>
    <xf numFmtId="0" fontId="60" fillId="7" borderId="0" xfId="31" applyFont="1" applyFill="1" applyAlignment="1">
      <alignment horizontal="right"/>
    </xf>
    <xf numFmtId="168" fontId="54" fillId="7" borderId="0" xfId="31" applyNumberFormat="1" applyFont="1" applyFill="1" applyAlignment="1">
      <alignment horizontal="right"/>
    </xf>
    <xf numFmtId="0" fontId="54" fillId="7" borderId="0" xfId="31" applyFont="1" applyFill="1"/>
    <xf numFmtId="0" fontId="61" fillId="7" borderId="0" xfId="31" applyFont="1" applyFill="1"/>
    <xf numFmtId="0" fontId="61" fillId="7" borderId="0" xfId="31" applyFont="1" applyFill="1" applyAlignment="1">
      <alignment horizontal="right"/>
    </xf>
    <xf numFmtId="170" fontId="62" fillId="7" borderId="0" xfId="31" applyNumberFormat="1" applyFont="1" applyFill="1" applyAlignment="1">
      <alignment horizontal="right" wrapText="1"/>
    </xf>
    <xf numFmtId="170" fontId="62" fillId="7" borderId="0" xfId="31" applyNumberFormat="1" applyFont="1" applyFill="1" applyAlignment="1">
      <alignment horizontal="center" wrapText="1"/>
    </xf>
    <xf numFmtId="171" fontId="45" fillId="7" borderId="0" xfId="31" applyNumberFormat="1" applyFont="1" applyFill="1"/>
    <xf numFmtId="0" fontId="48" fillId="7" borderId="0" xfId="33" applyFont="1" applyFill="1" applyAlignment="1">
      <alignment horizontal="left"/>
    </xf>
    <xf numFmtId="171" fontId="60" fillId="7" borderId="0" xfId="31" applyNumberFormat="1" applyFont="1" applyFill="1"/>
    <xf numFmtId="168" fontId="60" fillId="7" borderId="0" xfId="31" applyNumberFormat="1" applyFont="1" applyFill="1" applyAlignment="1">
      <alignment horizontal="right"/>
    </xf>
    <xf numFmtId="0" fontId="48" fillId="7" borderId="8" xfId="31" applyFont="1" applyFill="1" applyBorder="1" applyAlignment="1">
      <alignment horizontal="right"/>
    </xf>
    <xf numFmtId="168" fontId="63" fillId="7" borderId="0" xfId="31" applyNumberFormat="1" applyFont="1" applyFill="1" applyAlignment="1">
      <alignment horizontal="right"/>
    </xf>
    <xf numFmtId="0" fontId="63" fillId="7" borderId="0" xfId="31" applyFont="1" applyFill="1"/>
    <xf numFmtId="0" fontId="48" fillId="7" borderId="0" xfId="31" applyFont="1" applyFill="1" applyAlignment="1">
      <alignment horizontal="left" wrapText="1"/>
    </xf>
    <xf numFmtId="0" fontId="48" fillId="7" borderId="8" xfId="31" applyFont="1" applyFill="1" applyBorder="1" applyAlignment="1">
      <alignment horizontal="right" wrapText="1"/>
    </xf>
    <xf numFmtId="0" fontId="45" fillId="7" borderId="0" xfId="31" applyFont="1" applyFill="1" applyAlignment="1">
      <alignment horizontal="left" wrapText="1"/>
    </xf>
    <xf numFmtId="0" fontId="45" fillId="7" borderId="0" xfId="31" applyFont="1" applyFill="1" applyAlignment="1">
      <alignment horizontal="right" wrapText="1"/>
    </xf>
    <xf numFmtId="168" fontId="45" fillId="7" borderId="0" xfId="31" applyNumberFormat="1" applyFont="1" applyFill="1" applyAlignment="1">
      <alignment horizontal="right"/>
    </xf>
    <xf numFmtId="1" fontId="45" fillId="7" borderId="0" xfId="31" applyNumberFormat="1" applyFont="1" applyFill="1" applyAlignment="1">
      <alignment horizontal="center" wrapText="1"/>
    </xf>
    <xf numFmtId="0" fontId="35" fillId="7" borderId="0" xfId="31" applyFont="1" applyFill="1"/>
    <xf numFmtId="168" fontId="45" fillId="7" borderId="0" xfId="31" applyNumberFormat="1" applyFont="1" applyFill="1" applyAlignment="1">
      <alignment horizontal="center" wrapText="1"/>
    </xf>
    <xf numFmtId="0" fontId="45" fillId="7" borderId="0" xfId="8" quotePrefix="1" applyFont="1" applyFill="1"/>
    <xf numFmtId="0" fontId="48" fillId="7" borderId="0" xfId="8" quotePrefix="1" applyFont="1" applyFill="1"/>
    <xf numFmtId="0" fontId="36" fillId="7" borderId="0" xfId="8" quotePrefix="1" applyFont="1" applyFill="1"/>
    <xf numFmtId="0" fontId="45" fillId="7" borderId="0" xfId="8" applyFont="1" applyFill="1" applyAlignment="1">
      <alignment horizontal="right"/>
    </xf>
    <xf numFmtId="0" fontId="48" fillId="7" borderId="0" xfId="31" applyFont="1" applyFill="1" applyAlignment="1">
      <alignment horizontal="right" vertical="center"/>
    </xf>
    <xf numFmtId="170" fontId="45" fillId="7" borderId="0" xfId="31" applyNumberFormat="1" applyFont="1" applyFill="1" applyAlignment="1">
      <alignment horizontal="right" vertical="center" wrapText="1"/>
    </xf>
    <xf numFmtId="170" fontId="45" fillId="7" borderId="0" xfId="31" applyNumberFormat="1" applyFont="1" applyFill="1" applyAlignment="1">
      <alignment horizontal="center" vertical="center" wrapText="1"/>
    </xf>
    <xf numFmtId="170" fontId="48" fillId="7" borderId="0" xfId="31" applyNumberFormat="1" applyFont="1" applyFill="1" applyAlignment="1">
      <alignment horizontal="center" vertical="center" wrapText="1"/>
    </xf>
    <xf numFmtId="170" fontId="48" fillId="7" borderId="0" xfId="31" applyNumberFormat="1" applyFont="1" applyFill="1" applyAlignment="1">
      <alignment horizontal="right" vertical="center" wrapText="1"/>
    </xf>
    <xf numFmtId="0" fontId="48" fillId="7" borderId="0" xfId="31" applyFont="1" applyFill="1" applyAlignment="1">
      <alignment horizontal="center" vertical="center" wrapText="1"/>
    </xf>
    <xf numFmtId="0" fontId="48" fillId="7" borderId="0" xfId="31" applyFont="1" applyFill="1" applyAlignment="1">
      <alignment vertical="center"/>
    </xf>
    <xf numFmtId="0" fontId="48" fillId="7" borderId="0" xfId="31" applyFont="1" applyFill="1" applyAlignment="1">
      <alignment horizontal="left" vertical="top"/>
    </xf>
    <xf numFmtId="0" fontId="48" fillId="7" borderId="0" xfId="31" applyFont="1" applyFill="1" applyAlignment="1">
      <alignment horizontal="left" vertical="top" wrapText="1"/>
    </xf>
    <xf numFmtId="0" fontId="48" fillId="7" borderId="0" xfId="31" applyFont="1" applyFill="1" applyAlignment="1">
      <alignment horizontal="right" vertical="top" wrapText="1"/>
    </xf>
    <xf numFmtId="49" fontId="45" fillId="7" borderId="0" xfId="33" applyNumberFormat="1" applyFont="1" applyFill="1" applyAlignment="1">
      <alignment horizontal="left"/>
    </xf>
    <xf numFmtId="171" fontId="54" fillId="7" borderId="0" xfId="31" applyNumberFormat="1" applyFont="1" applyFill="1"/>
    <xf numFmtId="168" fontId="45" fillId="7" borderId="0" xfId="31" applyNumberFormat="1" applyFont="1" applyFill="1" applyAlignment="1">
      <alignment horizontal="center" vertical="center" wrapText="1"/>
    </xf>
    <xf numFmtId="0" fontId="48" fillId="7" borderId="6" xfId="31" applyFont="1" applyFill="1" applyBorder="1" applyAlignment="1">
      <alignment horizontal="center" wrapText="1"/>
    </xf>
    <xf numFmtId="49" fontId="48" fillId="7" borderId="0" xfId="33" applyNumberFormat="1" applyFont="1" applyFill="1" applyAlignment="1">
      <alignment horizontal="left"/>
    </xf>
    <xf numFmtId="171" fontId="63" fillId="7" borderId="0" xfId="31" applyNumberFormat="1" applyFont="1" applyFill="1"/>
    <xf numFmtId="0" fontId="48" fillId="7" borderId="0" xfId="31" applyFont="1" applyFill="1" applyAlignment="1">
      <alignment horizontal="right" wrapText="1"/>
    </xf>
    <xf numFmtId="0" fontId="48" fillId="7" borderId="0" xfId="31" quotePrefix="1" applyFont="1" applyFill="1" applyAlignment="1">
      <alignment horizontal="right"/>
    </xf>
    <xf numFmtId="1" fontId="45" fillId="7" borderId="6" xfId="31" applyNumberFormat="1" applyFont="1" applyFill="1" applyBorder="1" applyAlignment="1">
      <alignment horizontal="center" wrapText="1"/>
    </xf>
    <xf numFmtId="170" fontId="45" fillId="7" borderId="0" xfId="31" applyNumberFormat="1" applyFont="1" applyFill="1" applyAlignment="1">
      <alignment horizontal="right"/>
    </xf>
    <xf numFmtId="170" fontId="45" fillId="7" borderId="0" xfId="31" applyNumberFormat="1" applyFont="1" applyFill="1"/>
    <xf numFmtId="0" fontId="45" fillId="7" borderId="6" xfId="31" applyFont="1" applyFill="1" applyBorder="1" applyAlignment="1">
      <alignment horizontal="center" wrapText="1"/>
    </xf>
    <xf numFmtId="169" fontId="45" fillId="7" borderId="0" xfId="31" applyNumberFormat="1" applyFont="1" applyFill="1" applyAlignment="1">
      <alignment horizontal="center" wrapText="1"/>
    </xf>
    <xf numFmtId="168" fontId="45" fillId="7" borderId="0" xfId="31" applyNumberFormat="1" applyFont="1" applyFill="1" applyAlignment="1">
      <alignment horizontal="right" wrapText="1"/>
    </xf>
    <xf numFmtId="0" fontId="45" fillId="7" borderId="0" xfId="31" quotePrefix="1" applyFont="1" applyFill="1" applyAlignment="1">
      <alignment horizontal="left"/>
    </xf>
    <xf numFmtId="1" fontId="48" fillId="7" borderId="0" xfId="31" applyNumberFormat="1" applyFont="1" applyFill="1" applyAlignment="1">
      <alignment horizontal="right"/>
    </xf>
    <xf numFmtId="1" fontId="48" fillId="7" borderId="0" xfId="31" applyNumberFormat="1" applyFont="1" applyFill="1"/>
    <xf numFmtId="0" fontId="51" fillId="7" borderId="0" xfId="31" quotePrefix="1" applyFont="1" applyFill="1" applyAlignment="1">
      <alignment horizontal="left"/>
    </xf>
    <xf numFmtId="0" fontId="36" fillId="7" borderId="0" xfId="31" applyFont="1" applyFill="1" applyAlignment="1">
      <alignment horizontal="right"/>
    </xf>
    <xf numFmtId="1" fontId="48" fillId="7" borderId="10" xfId="31" applyNumberFormat="1" applyFont="1" applyFill="1" applyBorder="1" applyAlignment="1">
      <alignment horizontal="right" wrapText="1"/>
    </xf>
    <xf numFmtId="1" fontId="48" fillId="7" borderId="0" xfId="31" applyNumberFormat="1" applyFont="1" applyFill="1" applyAlignment="1">
      <alignment horizontal="center" wrapText="1"/>
    </xf>
    <xf numFmtId="168" fontId="45" fillId="7" borderId="10" xfId="31" applyNumberFormat="1" applyFont="1" applyFill="1" applyBorder="1" applyAlignment="1">
      <alignment horizontal="center" wrapText="1"/>
    </xf>
    <xf numFmtId="0" fontId="45" fillId="7" borderId="0" xfId="31" applyFont="1" applyFill="1" applyAlignment="1">
      <alignment horizontal="right" vertical="center"/>
    </xf>
    <xf numFmtId="0" fontId="39" fillId="7" borderId="0" xfId="31" applyFont="1" applyFill="1" applyAlignment="1">
      <alignment horizontal="left"/>
    </xf>
    <xf numFmtId="1" fontId="53" fillId="9" borderId="13" xfId="9" applyNumberFormat="1" applyFont="1" applyFill="1" applyBorder="1" applyAlignment="1">
      <alignment vertical="top" wrapText="1"/>
    </xf>
    <xf numFmtId="1" fontId="53" fillId="9" borderId="0" xfId="9" applyNumberFormat="1" applyFont="1" applyFill="1" applyAlignment="1">
      <alignment vertical="top" wrapText="1"/>
    </xf>
    <xf numFmtId="1" fontId="53" fillId="9" borderId="14" xfId="9" applyNumberFormat="1" applyFont="1" applyFill="1" applyBorder="1" applyAlignment="1">
      <alignment vertical="top" wrapText="1"/>
    </xf>
    <xf numFmtId="170" fontId="48" fillId="0" borderId="6" xfId="31" applyNumberFormat="1" applyFont="1" applyBorder="1" applyAlignment="1" applyProtection="1">
      <alignment horizontal="right" wrapText="1"/>
      <protection locked="0"/>
    </xf>
    <xf numFmtId="170" fontId="45" fillId="10" borderId="6" xfId="31" applyNumberFormat="1" applyFont="1" applyFill="1" applyBorder="1" applyAlignment="1" applyProtection="1">
      <alignment horizontal="right" wrapText="1"/>
      <protection locked="0"/>
    </xf>
    <xf numFmtId="0" fontId="64" fillId="7" borderId="0" xfId="31" applyFont="1" applyFill="1" applyAlignment="1">
      <alignment horizontal="center" wrapText="1"/>
    </xf>
    <xf numFmtId="170" fontId="45" fillId="10" borderId="6" xfId="8" applyNumberFormat="1" applyFont="1" applyFill="1" applyBorder="1" applyAlignment="1" applyProtection="1">
      <alignment horizontal="right" wrapText="1"/>
      <protection locked="0"/>
    </xf>
    <xf numFmtId="170" fontId="48" fillId="0" borderId="6" xfId="8" applyNumberFormat="1" applyFont="1" applyBorder="1" applyAlignment="1" applyProtection="1">
      <alignment horizontal="right" wrapText="1"/>
      <protection locked="0"/>
    </xf>
    <xf numFmtId="170" fontId="62" fillId="0" borderId="0" xfId="31" applyNumberFormat="1" applyFont="1" applyAlignment="1" applyProtection="1">
      <alignment horizontal="right" wrapText="1"/>
      <protection locked="0"/>
    </xf>
    <xf numFmtId="0" fontId="65" fillId="7" borderId="0" xfId="31" applyFont="1" applyFill="1" applyAlignment="1">
      <alignment horizontal="center" wrapText="1"/>
    </xf>
    <xf numFmtId="0" fontId="48" fillId="0" borderId="0" xfId="31" applyFont="1" applyProtection="1">
      <protection locked="0"/>
    </xf>
    <xf numFmtId="170" fontId="45" fillId="4" borderId="6" xfId="31" applyNumberFormat="1" applyFont="1" applyFill="1" applyBorder="1" applyAlignment="1" applyProtection="1">
      <alignment horizontal="right" wrapText="1"/>
      <protection locked="0"/>
    </xf>
    <xf numFmtId="15" fontId="65" fillId="0" borderId="6" xfId="31" applyNumberFormat="1" applyFont="1" applyBorder="1" applyAlignment="1" applyProtection="1">
      <alignment horizontal="center" vertical="center"/>
      <protection locked="0"/>
    </xf>
    <xf numFmtId="0" fontId="65" fillId="9" borderId="0" xfId="31" applyFont="1" applyFill="1" applyAlignment="1">
      <alignment horizontal="left" vertical="center" indent="1"/>
    </xf>
    <xf numFmtId="0" fontId="66" fillId="9" borderId="0" xfId="31" applyFont="1" applyFill="1" applyAlignment="1">
      <alignment horizontal="left" vertical="center" wrapText="1" indent="1"/>
    </xf>
    <xf numFmtId="49" fontId="47" fillId="9" borderId="0" xfId="31" applyNumberFormat="1" applyFont="1" applyFill="1" applyAlignment="1">
      <alignment vertical="top"/>
    </xf>
    <xf numFmtId="49" fontId="47" fillId="9" borderId="0" xfId="31" applyNumberFormat="1" applyFont="1" applyFill="1" applyAlignment="1">
      <alignment horizontal="left" vertical="top" indent="2"/>
    </xf>
    <xf numFmtId="49" fontId="47" fillId="9" borderId="0" xfId="31" applyNumberFormat="1" applyFont="1" applyFill="1" applyAlignment="1">
      <alignment horizontal="left" vertical="top"/>
    </xf>
    <xf numFmtId="49" fontId="47" fillId="9" borderId="0" xfId="31" applyNumberFormat="1" applyFont="1" applyFill="1" applyAlignment="1">
      <alignment horizontal="left" vertical="top" wrapText="1"/>
    </xf>
    <xf numFmtId="49" fontId="47" fillId="9" borderId="0" xfId="31" applyNumberFormat="1" applyFont="1" applyFill="1" applyAlignment="1">
      <alignment horizontal="left" vertical="top" wrapText="1" indent="1"/>
    </xf>
    <xf numFmtId="0" fontId="47" fillId="9" borderId="0" xfId="31" applyFont="1" applyFill="1" applyAlignment="1">
      <alignment horizontal="left" vertical="center"/>
    </xf>
    <xf numFmtId="0" fontId="47" fillId="9" borderId="0" xfId="31" applyFont="1" applyFill="1" applyAlignment="1">
      <alignment horizontal="left" vertical="center" indent="1"/>
    </xf>
    <xf numFmtId="0" fontId="69" fillId="9" borderId="0" xfId="31" applyFont="1" applyFill="1" applyAlignment="1">
      <alignment horizontal="right" vertical="center" wrapText="1"/>
    </xf>
    <xf numFmtId="0" fontId="47" fillId="9" borderId="0" xfId="31" applyFont="1" applyFill="1" applyAlignment="1">
      <alignment wrapText="1"/>
    </xf>
    <xf numFmtId="49" fontId="47" fillId="9" borderId="0" xfId="31" applyNumberFormat="1" applyFont="1" applyFill="1" applyAlignment="1">
      <alignment horizontal="left" vertical="top" indent="3"/>
    </xf>
    <xf numFmtId="49" fontId="47" fillId="9" borderId="0" xfId="31" applyNumberFormat="1" applyFont="1" applyFill="1" applyAlignment="1">
      <alignment vertical="center"/>
    </xf>
    <xf numFmtId="49" fontId="47" fillId="9" borderId="0" xfId="31" applyNumberFormat="1" applyFont="1" applyFill="1" applyAlignment="1">
      <alignment horizontal="left" vertical="top" indent="1"/>
    </xf>
    <xf numFmtId="0" fontId="47" fillId="9" borderId="0" xfId="31" applyFont="1" applyFill="1"/>
    <xf numFmtId="0" fontId="47" fillId="9" borderId="0" xfId="31" applyFont="1" applyFill="1" applyAlignment="1">
      <alignment vertical="center" wrapText="1"/>
    </xf>
    <xf numFmtId="0" fontId="47" fillId="9" borderId="0" xfId="31" applyFont="1" applyFill="1" applyAlignment="1">
      <alignment horizontal="left" vertical="center" wrapText="1" indent="1"/>
    </xf>
    <xf numFmtId="0" fontId="47" fillId="9" borderId="0" xfId="31" applyFont="1" applyFill="1" applyAlignment="1">
      <alignment vertical="top" wrapText="1"/>
    </xf>
    <xf numFmtId="0" fontId="47" fillId="9" borderId="0" xfId="31" applyFont="1" applyFill="1" applyAlignment="1">
      <alignment vertical="center"/>
    </xf>
    <xf numFmtId="0" fontId="47" fillId="9" borderId="0" xfId="31" applyFont="1" applyFill="1" applyAlignment="1">
      <alignment horizontal="left" indent="1"/>
    </xf>
    <xf numFmtId="0" fontId="71" fillId="9" borderId="0" xfId="31" applyFont="1" applyFill="1" applyAlignment="1">
      <alignment horizontal="center" vertical="center"/>
    </xf>
    <xf numFmtId="0" fontId="45" fillId="9" borderId="0" xfId="31" applyFont="1" applyFill="1" applyAlignment="1">
      <alignment horizontal="left" vertical="center" indent="1"/>
    </xf>
    <xf numFmtId="0" fontId="69" fillId="9" borderId="0" xfId="31" applyFont="1" applyFill="1" applyAlignment="1">
      <alignment vertical="center" wrapText="1"/>
    </xf>
    <xf numFmtId="0" fontId="69" fillId="9" borderId="0" xfId="31" applyFont="1" applyFill="1" applyAlignment="1">
      <alignment horizontal="left" vertical="center" wrapText="1" indent="1"/>
    </xf>
    <xf numFmtId="0" fontId="48" fillId="9" borderId="0" xfId="31" applyFont="1" applyFill="1" applyAlignment="1">
      <alignment horizontal="left" vertical="center"/>
    </xf>
    <xf numFmtId="0" fontId="48" fillId="9" borderId="0" xfId="31" applyFont="1" applyFill="1" applyAlignment="1">
      <alignment horizontal="left"/>
    </xf>
    <xf numFmtId="0" fontId="69" fillId="9" borderId="0" xfId="31" applyFont="1" applyFill="1"/>
    <xf numFmtId="0" fontId="73" fillId="7" borderId="0" xfId="31" applyFont="1" applyFill="1" applyAlignment="1">
      <alignment horizontal="center" vertical="center"/>
    </xf>
    <xf numFmtId="0" fontId="47" fillId="0" borderId="6" xfId="31" applyFont="1" applyBorder="1" applyAlignment="1" applyProtection="1">
      <alignment horizontal="center" vertical="center" wrapText="1"/>
      <protection locked="0"/>
    </xf>
    <xf numFmtId="0" fontId="39" fillId="9" borderId="0" xfId="31" applyFont="1" applyFill="1" applyAlignment="1">
      <alignment horizontal="left" vertical="center"/>
    </xf>
    <xf numFmtId="0" fontId="72" fillId="9" borderId="0" xfId="31" applyFont="1" applyFill="1" applyAlignment="1">
      <alignment horizontal="left" vertical="center"/>
    </xf>
    <xf numFmtId="0" fontId="37" fillId="0" borderId="0" xfId="0" applyFont="1"/>
    <xf numFmtId="0" fontId="15" fillId="4" borderId="6" xfId="19" applyFill="1" applyBorder="1" applyProtection="1">
      <protection locked="0"/>
    </xf>
    <xf numFmtId="0" fontId="15" fillId="4" borderId="6" xfId="19" applyFill="1" applyBorder="1"/>
    <xf numFmtId="14" fontId="15" fillId="4" borderId="6" xfId="19" applyNumberFormat="1" applyFill="1" applyBorder="1" applyProtection="1">
      <protection locked="0"/>
    </xf>
    <xf numFmtId="49" fontId="47" fillId="9" borderId="0" xfId="31" applyNumberFormat="1" applyFont="1" applyFill="1" applyAlignment="1">
      <alignment horizontal="left" vertical="center" wrapText="1"/>
    </xf>
    <xf numFmtId="49" fontId="47" fillId="9" borderId="0" xfId="31" applyNumberFormat="1" applyFont="1" applyFill="1" applyAlignment="1">
      <alignment horizontal="left" vertical="top" wrapText="1" indent="2"/>
    </xf>
    <xf numFmtId="49" fontId="47" fillId="9" borderId="0" xfId="31" applyNumberFormat="1" applyFont="1" applyFill="1" applyAlignment="1">
      <alignment horizontal="left" vertical="center" indent="3"/>
    </xf>
    <xf numFmtId="49" fontId="74" fillId="9" borderId="0" xfId="32" applyNumberFormat="1" applyFont="1" applyFill="1" applyBorder="1" applyAlignment="1" applyProtection="1">
      <alignment horizontal="left" vertical="center"/>
    </xf>
    <xf numFmtId="49" fontId="47" fillId="9" borderId="0" xfId="31" applyNumberFormat="1" applyFont="1" applyFill="1" applyAlignment="1">
      <alignment vertical="top" wrapText="1"/>
    </xf>
    <xf numFmtId="0" fontId="47" fillId="9" borderId="0" xfId="31" applyFont="1" applyFill="1" applyAlignment="1">
      <alignment horizontal="left" vertical="center" wrapText="1"/>
    </xf>
    <xf numFmtId="49" fontId="69" fillId="9" borderId="0" xfId="31" applyNumberFormat="1" applyFont="1" applyFill="1" applyAlignment="1">
      <alignment wrapText="1"/>
    </xf>
    <xf numFmtId="0" fontId="47" fillId="9" borderId="0" xfId="31" applyFont="1" applyFill="1" applyAlignment="1">
      <alignment horizontal="left" vertical="top" wrapText="1"/>
    </xf>
    <xf numFmtId="0" fontId="48" fillId="9" borderId="0" xfId="31" applyFont="1" applyFill="1" applyAlignment="1">
      <alignment horizontal="left" vertical="top"/>
    </xf>
    <xf numFmtId="0" fontId="69" fillId="9" borderId="0" xfId="31" applyFont="1" applyFill="1" applyAlignment="1">
      <alignment horizontal="right"/>
    </xf>
    <xf numFmtId="49" fontId="47" fillId="9" borderId="0" xfId="31" applyNumberFormat="1" applyFont="1" applyFill="1" applyAlignment="1">
      <alignment horizontal="left" vertical="center"/>
    </xf>
    <xf numFmtId="49" fontId="48" fillId="9" borderId="0" xfId="31" applyNumberFormat="1" applyFont="1" applyFill="1" applyAlignment="1">
      <alignment horizontal="left" vertical="center" wrapText="1"/>
    </xf>
    <xf numFmtId="0" fontId="76" fillId="7" borderId="0" xfId="31" applyFont="1" applyFill="1"/>
    <xf numFmtId="0" fontId="65" fillId="7" borderId="0" xfId="31" applyFont="1" applyFill="1" applyAlignment="1">
      <alignment horizontal="left"/>
    </xf>
    <xf numFmtId="0" fontId="58" fillId="7" borderId="0" xfId="8" applyFont="1" applyFill="1" applyAlignment="1">
      <alignment horizontal="left" vertical="center"/>
    </xf>
    <xf numFmtId="170" fontId="48" fillId="7" borderId="0" xfId="31" applyNumberFormat="1" applyFont="1" applyFill="1" applyAlignment="1">
      <alignment horizontal="left" vertical="center" wrapText="1"/>
    </xf>
    <xf numFmtId="0" fontId="48" fillId="7" borderId="0" xfId="31" applyFont="1" applyFill="1" applyAlignment="1">
      <alignment horizontal="left" vertical="center"/>
    </xf>
    <xf numFmtId="0" fontId="64" fillId="7" borderId="0" xfId="31" applyFont="1" applyFill="1" applyAlignment="1">
      <alignment vertical="center"/>
    </xf>
    <xf numFmtId="170" fontId="45" fillId="10" borderId="9" xfId="31" applyNumberFormat="1" applyFont="1" applyFill="1" applyBorder="1" applyAlignment="1" applyProtection="1">
      <alignment horizontal="right" wrapText="1"/>
      <protection locked="0"/>
    </xf>
    <xf numFmtId="170" fontId="48" fillId="0" borderId="9" xfId="31" applyNumberFormat="1" applyFont="1" applyBorder="1" applyAlignment="1" applyProtection="1">
      <alignment horizontal="right" wrapText="1"/>
      <protection locked="0"/>
    </xf>
    <xf numFmtId="0" fontId="79" fillId="7" borderId="0" xfId="31" applyFont="1" applyFill="1" applyAlignment="1">
      <alignment horizontal="center"/>
    </xf>
    <xf numFmtId="169" fontId="79" fillId="7" borderId="0" xfId="31" applyNumberFormat="1" applyFont="1" applyFill="1" applyAlignment="1">
      <alignment horizontal="center"/>
    </xf>
    <xf numFmtId="0" fontId="64" fillId="7" borderId="0" xfId="31" applyFont="1" applyFill="1" applyAlignment="1">
      <alignment horizontal="center"/>
    </xf>
    <xf numFmtId="0" fontId="64" fillId="7" borderId="0" xfId="33" applyFont="1" applyFill="1" applyAlignment="1">
      <alignment horizontal="center"/>
    </xf>
    <xf numFmtId="0" fontId="64" fillId="7" borderId="0" xfId="33" applyFont="1" applyFill="1" applyAlignment="1">
      <alignment horizontal="center" vertical="top"/>
    </xf>
    <xf numFmtId="0" fontId="64" fillId="7" borderId="0" xfId="31" applyFont="1" applyFill="1" applyAlignment="1">
      <alignment horizontal="center" vertical="center"/>
    </xf>
    <xf numFmtId="0" fontId="79" fillId="7" borderId="0" xfId="33" applyFont="1" applyFill="1" applyAlignment="1">
      <alignment horizontal="center" vertical="top"/>
    </xf>
    <xf numFmtId="168" fontId="79" fillId="7" borderId="0" xfId="31" applyNumberFormat="1" applyFont="1" applyFill="1" applyAlignment="1">
      <alignment horizontal="center"/>
    </xf>
    <xf numFmtId="168" fontId="80" fillId="7" borderId="0" xfId="31" applyNumberFormat="1" applyFont="1" applyFill="1" applyAlignment="1">
      <alignment horizontal="center"/>
    </xf>
    <xf numFmtId="0" fontId="64" fillId="7" borderId="0" xfId="8" quotePrefix="1" applyFont="1" applyFill="1" applyAlignment="1">
      <alignment horizontal="center"/>
    </xf>
    <xf numFmtId="0" fontId="79" fillId="7" borderId="0" xfId="8" quotePrefix="1" applyFont="1" applyFill="1" applyAlignment="1">
      <alignment horizontal="center"/>
    </xf>
    <xf numFmtId="0" fontId="79" fillId="7" borderId="0" xfId="33" applyFont="1" applyFill="1" applyAlignment="1">
      <alignment horizontal="center" vertical="center"/>
    </xf>
    <xf numFmtId="0" fontId="52" fillId="7" borderId="0" xfId="31" applyFont="1" applyFill="1"/>
    <xf numFmtId="0" fontId="64" fillId="7" borderId="0" xfId="31" applyFont="1" applyFill="1"/>
    <xf numFmtId="0" fontId="64" fillId="7" borderId="0" xfId="33" applyFont="1" applyFill="1" applyAlignment="1">
      <alignment horizontal="left"/>
    </xf>
    <xf numFmtId="0" fontId="81" fillId="7" borderId="0" xfId="31" applyFont="1" applyFill="1" applyAlignment="1">
      <alignment horizontal="left"/>
    </xf>
    <xf numFmtId="0" fontId="64" fillId="7" borderId="0" xfId="31" applyFont="1" applyFill="1" applyAlignment="1">
      <alignment horizontal="left"/>
    </xf>
    <xf numFmtId="0" fontId="64" fillId="7" borderId="0" xfId="31" applyFont="1" applyFill="1" applyAlignment="1">
      <alignment horizontal="left" wrapText="1"/>
    </xf>
    <xf numFmtId="0" fontId="64" fillId="7" borderId="0" xfId="8" applyFont="1" applyFill="1"/>
    <xf numFmtId="49" fontId="64" fillId="7" borderId="0" xfId="33" applyNumberFormat="1" applyFont="1" applyFill="1" applyAlignment="1">
      <alignment horizontal="left"/>
    </xf>
    <xf numFmtId="171" fontId="64" fillId="7" borderId="0" xfId="31" applyNumberFormat="1" applyFont="1" applyFill="1"/>
    <xf numFmtId="171" fontId="80" fillId="7" borderId="0" xfId="31" applyNumberFormat="1" applyFont="1" applyFill="1"/>
    <xf numFmtId="0" fontId="82" fillId="7" borderId="0" xfId="33" applyFont="1" applyFill="1"/>
    <xf numFmtId="0" fontId="79" fillId="7" borderId="0" xfId="31" applyFont="1" applyFill="1" applyAlignment="1">
      <alignment horizontal="left"/>
    </xf>
    <xf numFmtId="171" fontId="79" fillId="7" borderId="0" xfId="31" applyNumberFormat="1" applyFont="1" applyFill="1"/>
    <xf numFmtId="0" fontId="82" fillId="7" borderId="0" xfId="31" applyFont="1" applyFill="1" applyAlignment="1">
      <alignment horizontal="left"/>
    </xf>
    <xf numFmtId="0" fontId="64" fillId="7" borderId="0" xfId="31" quotePrefix="1" applyFont="1" applyFill="1" applyAlignment="1">
      <alignment horizontal="left"/>
    </xf>
    <xf numFmtId="0" fontId="47" fillId="9" borderId="0" xfId="31" applyFont="1" applyFill="1" applyAlignment="1">
      <alignment horizontal="left"/>
    </xf>
    <xf numFmtId="0" fontId="64" fillId="4" borderId="12" xfId="31" applyFont="1" applyFill="1" applyBorder="1" applyAlignment="1">
      <alignment horizontal="center"/>
    </xf>
    <xf numFmtId="0" fontId="64" fillId="4" borderId="5" xfId="31" applyFont="1" applyFill="1" applyBorder="1" applyAlignment="1">
      <alignment horizontal="center"/>
    </xf>
    <xf numFmtId="0" fontId="82" fillId="7" borderId="21" xfId="31" applyFont="1" applyFill="1" applyBorder="1" applyAlignment="1">
      <alignment horizontal="center"/>
    </xf>
    <xf numFmtId="0" fontId="82" fillId="7" borderId="22" xfId="31" applyFont="1" applyFill="1" applyBorder="1" applyAlignment="1">
      <alignment horizontal="center"/>
    </xf>
    <xf numFmtId="0" fontId="83" fillId="13" borderId="0" xfId="20" applyFont="1" applyFill="1" applyAlignment="1">
      <alignment wrapText="1"/>
    </xf>
    <xf numFmtId="0" fontId="83" fillId="0" borderId="0" xfId="20" applyFont="1" applyAlignment="1">
      <alignment wrapText="1"/>
    </xf>
    <xf numFmtId="0" fontId="11" fillId="0" borderId="0" xfId="20"/>
    <xf numFmtId="15" fontId="11" fillId="0" borderId="5" xfId="20" applyNumberFormat="1" applyBorder="1" applyAlignment="1">
      <alignment horizontal="left"/>
    </xf>
    <xf numFmtId="15" fontId="11" fillId="0" borderId="23" xfId="20" applyNumberFormat="1" applyBorder="1" applyAlignment="1">
      <alignment horizontal="left"/>
    </xf>
    <xf numFmtId="0" fontId="11" fillId="0" borderId="9" xfId="20" applyBorder="1" applyAlignment="1">
      <alignment horizontal="left"/>
    </xf>
    <xf numFmtId="0" fontId="11" fillId="0" borderId="5" xfId="20" applyBorder="1"/>
    <xf numFmtId="0" fontId="11" fillId="0" borderId="23" xfId="20" applyBorder="1"/>
    <xf numFmtId="0" fontId="11" fillId="0" borderId="9" xfId="20" applyBorder="1"/>
    <xf numFmtId="0" fontId="11" fillId="0" borderId="9" xfId="20" applyBorder="1" applyAlignment="1">
      <alignment horizontal="left" wrapText="1"/>
    </xf>
    <xf numFmtId="0" fontId="11" fillId="0" borderId="9" xfId="20" applyBorder="1" applyAlignment="1">
      <alignment horizontal="left" vertical="top" wrapText="1"/>
    </xf>
    <xf numFmtId="0" fontId="11" fillId="0" borderId="9" xfId="20" applyBorder="1" applyAlignment="1">
      <alignment horizontal="center" vertical="center"/>
    </xf>
    <xf numFmtId="15" fontId="11" fillId="0" borderId="9" xfId="20" applyNumberFormat="1" applyBorder="1" applyAlignment="1">
      <alignment horizontal="center" vertical="center"/>
    </xf>
    <xf numFmtId="15" fontId="11" fillId="0" borderId="6" xfId="20" applyNumberFormat="1" applyBorder="1" applyAlignment="1">
      <alignment horizontal="left"/>
    </xf>
    <xf numFmtId="0" fontId="11" fillId="0" borderId="6" xfId="20" applyBorder="1"/>
    <xf numFmtId="0" fontId="5" fillId="7" borderId="0" xfId="4" applyFont="1" applyFill="1" applyProtection="1">
      <protection locked="0"/>
    </xf>
    <xf numFmtId="0" fontId="5" fillId="7" borderId="0" xfId="31" applyFont="1" applyFill="1"/>
    <xf numFmtId="0" fontId="5" fillId="7" borderId="0" xfId="31" applyFont="1" applyFill="1" applyAlignment="1">
      <alignment horizontal="right"/>
    </xf>
    <xf numFmtId="0" fontId="5" fillId="7" borderId="0" xfId="31" applyFont="1" applyFill="1" applyAlignment="1">
      <alignment vertical="center"/>
    </xf>
    <xf numFmtId="0" fontId="5" fillId="7" borderId="0" xfId="31" applyFont="1" applyFill="1" applyAlignment="1">
      <alignment vertical="center" wrapText="1"/>
    </xf>
    <xf numFmtId="0" fontId="5" fillId="7" borderId="0" xfId="31" applyFont="1" applyFill="1" applyAlignment="1">
      <alignment horizontal="left" vertical="center" wrapText="1"/>
    </xf>
    <xf numFmtId="0" fontId="5" fillId="7" borderId="0" xfId="31" applyFont="1" applyFill="1" applyAlignment="1">
      <alignment horizontal="center" vertical="center"/>
    </xf>
    <xf numFmtId="0" fontId="5" fillId="7" borderId="0" xfId="31" applyFont="1" applyFill="1" applyAlignment="1">
      <alignment horizontal="left" vertical="center"/>
    </xf>
    <xf numFmtId="0" fontId="5" fillId="7" borderId="0" xfId="31" applyFont="1" applyFill="1" applyAlignment="1">
      <alignment horizontal="left" vertical="top"/>
    </xf>
    <xf numFmtId="0" fontId="5" fillId="9" borderId="0" xfId="31" applyFont="1" applyFill="1" applyAlignment="1">
      <alignment horizontal="left"/>
    </xf>
    <xf numFmtId="0" fontId="5" fillId="7" borderId="0" xfId="8" applyFont="1" applyFill="1"/>
    <xf numFmtId="49" fontId="5" fillId="7" borderId="0" xfId="8" applyNumberFormat="1" applyFont="1" applyFill="1"/>
    <xf numFmtId="0" fontId="5" fillId="7" borderId="0" xfId="31" applyFont="1" applyFill="1" applyAlignment="1">
      <alignment horizontal="left"/>
    </xf>
    <xf numFmtId="0" fontId="5" fillId="7" borderId="0" xfId="31" applyFont="1" applyFill="1" applyAlignment="1">
      <alignment horizontal="left" indent="1"/>
    </xf>
    <xf numFmtId="0" fontId="5" fillId="0" borderId="0" xfId="19" applyFont="1"/>
    <xf numFmtId="166" fontId="5" fillId="0" borderId="0" xfId="31" applyNumberFormat="1" applyFont="1"/>
    <xf numFmtId="0" fontId="5" fillId="0" borderId="0" xfId="31" applyFont="1"/>
    <xf numFmtId="0" fontId="4" fillId="7" borderId="0" xfId="31" applyFont="1" applyFill="1" applyAlignment="1">
      <alignment horizontal="left" vertical="center"/>
    </xf>
    <xf numFmtId="170" fontId="62" fillId="0" borderId="6" xfId="31" applyNumberFormat="1" applyFont="1" applyBorder="1" applyAlignment="1" applyProtection="1">
      <alignment horizontal="right" wrapText="1"/>
      <protection locked="0"/>
    </xf>
    <xf numFmtId="170" fontId="45" fillId="0" borderId="6" xfId="31" applyNumberFormat="1" applyFont="1" applyBorder="1" applyAlignment="1" applyProtection="1">
      <alignment horizontal="right" wrapText="1"/>
      <protection locked="0"/>
    </xf>
    <xf numFmtId="0" fontId="48" fillId="0" borderId="6" xfId="31" applyFont="1" applyBorder="1" applyAlignment="1" applyProtection="1">
      <alignment horizontal="right" vertical="top" wrapText="1"/>
      <protection locked="0"/>
    </xf>
    <xf numFmtId="0" fontId="48" fillId="0" borderId="6" xfId="31" applyFont="1" applyBorder="1" applyProtection="1">
      <protection locked="0"/>
    </xf>
    <xf numFmtId="170" fontId="45" fillId="7" borderId="6" xfId="31" applyNumberFormat="1" applyFont="1" applyFill="1" applyBorder="1" applyAlignment="1" applyProtection="1">
      <alignment horizontal="right" wrapText="1"/>
      <protection locked="0"/>
    </xf>
    <xf numFmtId="170" fontId="48" fillId="7" borderId="6" xfId="31" applyNumberFormat="1" applyFont="1" applyFill="1" applyBorder="1" applyAlignment="1" applyProtection="1">
      <alignment horizontal="right" wrapText="1"/>
      <protection locked="0"/>
    </xf>
    <xf numFmtId="0" fontId="85" fillId="7" borderId="0" xfId="31" applyFont="1" applyFill="1" applyAlignment="1">
      <alignment horizontal="center"/>
    </xf>
    <xf numFmtId="0" fontId="46" fillId="7" borderId="0" xfId="31" applyFont="1" applyFill="1" applyAlignment="1">
      <alignment horizontal="left"/>
    </xf>
    <xf numFmtId="171" fontId="46" fillId="7" borderId="0" xfId="31" applyNumberFormat="1" applyFont="1" applyFill="1"/>
    <xf numFmtId="168" fontId="46" fillId="7" borderId="0" xfId="31" applyNumberFormat="1" applyFont="1" applyFill="1" applyAlignment="1">
      <alignment horizontal="right"/>
    </xf>
    <xf numFmtId="0" fontId="46" fillId="7" borderId="0" xfId="31" applyFont="1" applyFill="1" applyAlignment="1">
      <alignment horizontal="right"/>
    </xf>
    <xf numFmtId="170" fontId="46" fillId="7" borderId="15" xfId="31" applyNumberFormat="1" applyFont="1" applyFill="1" applyBorder="1" applyAlignment="1" applyProtection="1">
      <alignment horizontal="right" wrapText="1"/>
      <protection locked="0"/>
    </xf>
    <xf numFmtId="170" fontId="46" fillId="7" borderId="0" xfId="31" applyNumberFormat="1" applyFont="1" applyFill="1" applyAlignment="1">
      <alignment horizontal="center" wrapText="1"/>
    </xf>
    <xf numFmtId="170" fontId="46" fillId="7" borderId="0" xfId="31" applyNumberFormat="1" applyFont="1" applyFill="1"/>
    <xf numFmtId="0" fontId="46" fillId="7" borderId="0" xfId="31" applyFont="1" applyFill="1" applyAlignment="1">
      <alignment horizontal="center" wrapText="1"/>
    </xf>
    <xf numFmtId="0" fontId="46" fillId="7" borderId="6" xfId="31" applyFont="1" applyFill="1" applyBorder="1" applyAlignment="1">
      <alignment horizontal="center" wrapText="1"/>
    </xf>
    <xf numFmtId="0" fontId="86" fillId="0" borderId="0" xfId="31" applyFont="1"/>
    <xf numFmtId="0" fontId="11" fillId="0" borderId="6" xfId="20" applyBorder="1" applyAlignment="1">
      <alignment horizontal="left"/>
    </xf>
    <xf numFmtId="0" fontId="11" fillId="0" borderId="6" xfId="20" applyBorder="1" applyAlignment="1">
      <alignment wrapText="1"/>
    </xf>
    <xf numFmtId="0" fontId="11" fillId="0" borderId="0" xfId="20" applyAlignment="1">
      <alignment wrapText="1"/>
    </xf>
    <xf numFmtId="0" fontId="48" fillId="7" borderId="0" xfId="31" applyFont="1" applyFill="1" applyAlignment="1">
      <alignment horizontal="left" vertical="top" wrapText="1"/>
    </xf>
    <xf numFmtId="0" fontId="3" fillId="7" borderId="0" xfId="4" applyFont="1" applyFill="1" applyAlignment="1" applyProtection="1">
      <alignment horizontal="left" wrapText="1"/>
      <protection locked="0"/>
    </xf>
    <xf numFmtId="0" fontId="84" fillId="7" borderId="0" xfId="4" applyFont="1" applyFill="1" applyAlignment="1" applyProtection="1">
      <alignment horizontal="center"/>
      <protection locked="0"/>
    </xf>
    <xf numFmtId="0" fontId="48" fillId="7" borderId="0" xfId="31" applyFont="1" applyFill="1" applyAlignment="1">
      <alignment horizontal="left" vertical="top"/>
    </xf>
    <xf numFmtId="0" fontId="49" fillId="7" borderId="0" xfId="32" applyNumberFormat="1" applyFont="1" applyFill="1" applyAlignment="1" applyProtection="1">
      <alignment vertical="center"/>
    </xf>
    <xf numFmtId="0" fontId="5" fillId="7" borderId="0" xfId="31" applyFont="1" applyFill="1" applyAlignment="1">
      <alignment horizontal="left" vertical="center"/>
    </xf>
    <xf numFmtId="0" fontId="49" fillId="7" borderId="0" xfId="32" applyFont="1" applyFill="1" applyAlignment="1" applyProtection="1">
      <alignment horizontal="left" vertical="center" indent="1"/>
    </xf>
    <xf numFmtId="0" fontId="50" fillId="7" borderId="0" xfId="31" applyFont="1" applyFill="1" applyAlignment="1">
      <alignment horizontal="left" vertical="center" indent="1"/>
    </xf>
    <xf numFmtId="0" fontId="87" fillId="7" borderId="0" xfId="31" applyFont="1" applyFill="1" applyAlignment="1">
      <alignment horizontal="center" vertical="center"/>
    </xf>
    <xf numFmtId="0" fontId="52" fillId="7" borderId="0" xfId="31" applyFont="1" applyFill="1" applyAlignment="1">
      <alignment horizontal="center" vertical="center"/>
    </xf>
    <xf numFmtId="0" fontId="45" fillId="0" borderId="3" xfId="31" applyFont="1" applyBorder="1" applyAlignment="1" applyProtection="1">
      <alignment horizontal="left" vertical="center"/>
      <protection locked="0"/>
    </xf>
    <xf numFmtId="0" fontId="45" fillId="0" borderId="15" xfId="31" applyFont="1" applyBorder="1" applyAlignment="1" applyProtection="1">
      <alignment horizontal="left" vertical="center"/>
      <protection locked="0"/>
    </xf>
    <xf numFmtId="0" fontId="45" fillId="0" borderId="4" xfId="31" applyFont="1" applyBorder="1" applyAlignment="1" applyProtection="1">
      <alignment horizontal="left" vertical="center"/>
      <protection locked="0"/>
    </xf>
    <xf numFmtId="0" fontId="5" fillId="0" borderId="16" xfId="31" applyFont="1" applyBorder="1" applyAlignment="1" applyProtection="1">
      <alignment horizontal="left" vertical="top" wrapText="1"/>
      <protection locked="0"/>
    </xf>
    <xf numFmtId="0" fontId="5" fillId="0" borderId="17" xfId="31" applyFont="1" applyBorder="1" applyAlignment="1" applyProtection="1">
      <alignment horizontal="left" vertical="top" wrapText="1"/>
      <protection locked="0"/>
    </xf>
    <xf numFmtId="0" fontId="5" fillId="0" borderId="18" xfId="31" applyFont="1" applyBorder="1" applyAlignment="1" applyProtection="1">
      <alignment horizontal="left" vertical="top" wrapText="1"/>
      <protection locked="0"/>
    </xf>
    <xf numFmtId="0" fontId="5" fillId="0" borderId="7" xfId="31" applyFont="1" applyBorder="1" applyAlignment="1" applyProtection="1">
      <alignment horizontal="left" vertical="top" wrapText="1"/>
      <protection locked="0"/>
    </xf>
    <xf numFmtId="0" fontId="5" fillId="0" borderId="0" xfId="31" applyFont="1" applyAlignment="1" applyProtection="1">
      <alignment horizontal="left" vertical="top" wrapText="1"/>
      <protection locked="0"/>
    </xf>
    <xf numFmtId="0" fontId="5" fillId="0" borderId="8" xfId="31" applyFont="1" applyBorder="1" applyAlignment="1" applyProtection="1">
      <alignment horizontal="left" vertical="top" wrapText="1"/>
      <protection locked="0"/>
    </xf>
    <xf numFmtId="0" fontId="5" fillId="0" borderId="19" xfId="31" applyFont="1" applyBorder="1" applyAlignment="1" applyProtection="1">
      <alignment horizontal="left" vertical="top" wrapText="1"/>
      <protection locked="0"/>
    </xf>
    <xf numFmtId="0" fontId="5" fillId="0" borderId="10" xfId="31" applyFont="1" applyBorder="1" applyAlignment="1" applyProtection="1">
      <alignment horizontal="left" vertical="top" wrapText="1"/>
      <protection locked="0"/>
    </xf>
    <xf numFmtId="0" fontId="5" fillId="0" borderId="20" xfId="31" applyFont="1" applyBorder="1" applyAlignment="1" applyProtection="1">
      <alignment horizontal="left" vertical="top" wrapText="1"/>
      <protection locked="0"/>
    </xf>
    <xf numFmtId="166" fontId="16" fillId="0" borderId="3" xfId="31" applyNumberFormat="1" applyFont="1" applyBorder="1" applyAlignment="1" applyProtection="1">
      <alignment horizontal="center" vertical="center"/>
      <protection locked="0"/>
    </xf>
    <xf numFmtId="166" fontId="16" fillId="0" borderId="4" xfId="31" applyNumberFormat="1" applyFont="1" applyBorder="1" applyAlignment="1" applyProtection="1">
      <alignment horizontal="center" vertical="center"/>
      <protection locked="0"/>
    </xf>
    <xf numFmtId="0" fontId="5" fillId="7" borderId="0" xfId="31" applyFont="1" applyFill="1" applyAlignment="1">
      <alignment horizontal="left" vertical="center" wrapText="1"/>
    </xf>
    <xf numFmtId="0" fontId="16" fillId="7" borderId="0" xfId="31" applyFont="1" applyFill="1" applyAlignment="1">
      <alignment horizontal="left" vertical="center" wrapText="1"/>
    </xf>
    <xf numFmtId="0" fontId="1" fillId="7" borderId="0" xfId="31" applyFont="1" applyFill="1" applyAlignment="1">
      <alignment horizontal="left" vertical="center" wrapText="1"/>
    </xf>
    <xf numFmtId="0" fontId="5" fillId="7" borderId="0" xfId="31" quotePrefix="1" applyFont="1" applyFill="1" applyAlignment="1">
      <alignment horizontal="left" vertical="center" indent="1"/>
    </xf>
    <xf numFmtId="0" fontId="5" fillId="7" borderId="0" xfId="31" applyFont="1" applyFill="1" applyAlignment="1">
      <alignment horizontal="left" vertical="center" indent="1"/>
    </xf>
    <xf numFmtId="49" fontId="48" fillId="9" borderId="0" xfId="31" applyNumberFormat="1" applyFont="1" applyFill="1" applyAlignment="1">
      <alignment horizontal="left" vertical="center" wrapText="1"/>
    </xf>
    <xf numFmtId="0" fontId="47" fillId="9" borderId="0" xfId="31" applyFont="1" applyFill="1" applyAlignment="1">
      <alignment horizontal="left" vertical="center"/>
    </xf>
    <xf numFmtId="49" fontId="47" fillId="9" borderId="0" xfId="4" applyNumberFormat="1" applyFont="1" applyFill="1" applyAlignment="1" applyProtection="1">
      <alignment horizontal="left" vertical="top" wrapText="1"/>
      <protection locked="0"/>
    </xf>
    <xf numFmtId="0" fontId="39" fillId="9" borderId="0" xfId="4" applyFont="1" applyFill="1" applyAlignment="1" applyProtection="1">
      <alignment horizontal="left" vertical="center"/>
      <protection locked="0"/>
    </xf>
    <xf numFmtId="0" fontId="72" fillId="9" borderId="0" xfId="4" applyFont="1" applyFill="1" applyAlignment="1" applyProtection="1">
      <alignment horizontal="left" vertical="center"/>
      <protection locked="0"/>
    </xf>
    <xf numFmtId="0" fontId="65" fillId="9" borderId="0" xfId="31" applyFont="1" applyFill="1" applyAlignment="1">
      <alignment horizontal="left" vertical="center"/>
    </xf>
    <xf numFmtId="49" fontId="47" fillId="9" borderId="0" xfId="31" applyNumberFormat="1" applyFont="1" applyFill="1" applyAlignment="1">
      <alignment horizontal="left" vertical="center" wrapText="1"/>
    </xf>
    <xf numFmtId="49" fontId="47" fillId="9" borderId="0" xfId="31" applyNumberFormat="1" applyFont="1" applyFill="1" applyAlignment="1">
      <alignment horizontal="left" vertical="center"/>
    </xf>
    <xf numFmtId="0" fontId="47" fillId="9" borderId="0" xfId="31" applyFont="1" applyFill="1" applyAlignment="1">
      <alignment horizontal="left" vertical="center" wrapText="1"/>
    </xf>
    <xf numFmtId="0" fontId="47" fillId="9" borderId="3" xfId="31" applyFont="1" applyFill="1" applyBorder="1" applyAlignment="1">
      <alignment horizontal="center" vertical="center"/>
    </xf>
    <xf numFmtId="0" fontId="69" fillId="9" borderId="4" xfId="31" applyFont="1" applyFill="1" applyBorder="1" applyAlignment="1">
      <alignment horizontal="center" vertical="center"/>
    </xf>
    <xf numFmtId="0" fontId="65" fillId="9" borderId="0" xfId="31" applyFont="1" applyFill="1" applyAlignment="1">
      <alignment vertical="center"/>
    </xf>
    <xf numFmtId="49" fontId="47" fillId="9" borderId="3" xfId="31" applyNumberFormat="1" applyFont="1" applyFill="1" applyBorder="1" applyAlignment="1">
      <alignment horizontal="center" vertical="center" wrapText="1"/>
    </xf>
    <xf numFmtId="49" fontId="47" fillId="9" borderId="4" xfId="31" applyNumberFormat="1" applyFont="1" applyFill="1" applyBorder="1" applyAlignment="1">
      <alignment horizontal="center" vertical="center" wrapText="1"/>
    </xf>
    <xf numFmtId="168" fontId="69" fillId="11" borderId="3" xfId="31" applyNumberFormat="1" applyFont="1" applyFill="1" applyBorder="1" applyAlignment="1">
      <alignment horizontal="right" vertical="center" wrapText="1"/>
    </xf>
    <xf numFmtId="168" fontId="69" fillId="11" borderId="4" xfId="31" applyNumberFormat="1" applyFont="1" applyFill="1" applyBorder="1" applyAlignment="1">
      <alignment horizontal="right" vertical="center" wrapText="1"/>
    </xf>
    <xf numFmtId="49" fontId="69" fillId="9" borderId="3" xfId="31" applyNumberFormat="1" applyFont="1" applyFill="1" applyBorder="1" applyAlignment="1">
      <alignment horizontal="center" vertical="center" wrapText="1"/>
    </xf>
    <xf numFmtId="49" fontId="69" fillId="9" borderId="4" xfId="31" applyNumberFormat="1" applyFont="1" applyFill="1" applyBorder="1" applyAlignment="1">
      <alignment horizontal="center" vertical="center" wrapText="1"/>
    </xf>
    <xf numFmtId="49" fontId="47" fillId="9" borderId="0" xfId="31" applyNumberFormat="1" applyFont="1" applyFill="1" applyAlignment="1">
      <alignment horizontal="left" vertical="top" wrapText="1"/>
    </xf>
    <xf numFmtId="0" fontId="47" fillId="9" borderId="0" xfId="31" applyFont="1" applyFill="1" applyAlignment="1">
      <alignment horizontal="left" vertical="top" wrapText="1"/>
    </xf>
    <xf numFmtId="49" fontId="75" fillId="9" borderId="0" xfId="31" applyNumberFormat="1" applyFont="1" applyFill="1" applyAlignment="1">
      <alignment horizontal="left" vertical="center" wrapText="1"/>
    </xf>
    <xf numFmtId="0" fontId="71" fillId="9" borderId="0" xfId="31" applyFont="1" applyFill="1" applyAlignment="1">
      <alignment horizontal="left" vertical="center"/>
    </xf>
    <xf numFmtId="0" fontId="66" fillId="9" borderId="0" xfId="31" applyFont="1" applyFill="1" applyAlignment="1">
      <alignment vertical="center" wrapText="1"/>
    </xf>
    <xf numFmtId="0" fontId="47" fillId="9" borderId="0" xfId="4" applyFont="1" applyFill="1" applyAlignment="1" applyProtection="1">
      <alignment horizontal="left" vertical="center" wrapText="1"/>
      <protection locked="0"/>
    </xf>
    <xf numFmtId="0" fontId="77" fillId="8" borderId="0" xfId="31" applyFont="1" applyFill="1" applyAlignment="1">
      <alignment horizontal="left" vertical="center"/>
    </xf>
    <xf numFmtId="1" fontId="78" fillId="9" borderId="13" xfId="9" applyNumberFormat="1" applyFont="1" applyFill="1" applyBorder="1" applyAlignment="1">
      <alignment horizontal="left" vertical="top" wrapText="1"/>
    </xf>
    <xf numFmtId="1" fontId="78" fillId="9" borderId="0" xfId="9" applyNumberFormat="1" applyFont="1" applyFill="1" applyAlignment="1">
      <alignment horizontal="left" vertical="top" wrapText="1"/>
    </xf>
    <xf numFmtId="1" fontId="53" fillId="9" borderId="0" xfId="9" applyNumberFormat="1" applyFont="1" applyFill="1" applyAlignment="1">
      <alignment vertical="top" wrapText="1"/>
    </xf>
    <xf numFmtId="15" fontId="65" fillId="12" borderId="3" xfId="31" applyNumberFormat="1" applyFont="1" applyFill="1" applyBorder="1" applyAlignment="1">
      <alignment horizontal="center" vertical="center"/>
    </xf>
    <xf numFmtId="0" fontId="65" fillId="12" borderId="4" xfId="31" applyFont="1" applyFill="1" applyBorder="1" applyAlignment="1">
      <alignment horizontal="center" vertical="center"/>
    </xf>
    <xf numFmtId="0" fontId="65" fillId="7" borderId="7" xfId="31" applyFont="1" applyFill="1" applyBorder="1" applyAlignment="1">
      <alignment horizontal="right" wrapText="1"/>
    </xf>
    <xf numFmtId="0" fontId="65" fillId="7" borderId="0" xfId="31" applyFont="1" applyFill="1" applyAlignment="1">
      <alignment horizontal="right" wrapText="1"/>
    </xf>
    <xf numFmtId="169" fontId="45" fillId="7" borderId="5" xfId="31" applyNumberFormat="1" applyFont="1" applyFill="1" applyBorder="1" applyAlignment="1">
      <alignment horizontal="center" vertical="center" wrapText="1"/>
    </xf>
    <xf numFmtId="169" fontId="45" fillId="7" borderId="9" xfId="31" applyNumberFormat="1" applyFont="1" applyFill="1" applyBorder="1" applyAlignment="1">
      <alignment horizontal="center" vertical="center" wrapText="1"/>
    </xf>
    <xf numFmtId="168" fontId="45" fillId="7" borderId="0" xfId="31" applyNumberFormat="1" applyFont="1" applyFill="1" applyAlignment="1">
      <alignment horizontal="center" vertical="center" wrapText="1"/>
    </xf>
    <xf numFmtId="168" fontId="64" fillId="4" borderId="6" xfId="31" applyNumberFormat="1" applyFont="1" applyFill="1" applyBorder="1" applyAlignment="1">
      <alignment horizontal="center" vertical="center" wrapText="1"/>
    </xf>
    <xf numFmtId="169" fontId="64" fillId="4" borderId="5" xfId="31" applyNumberFormat="1" applyFont="1" applyFill="1" applyBorder="1" applyAlignment="1">
      <alignment horizontal="center" vertical="center" wrapText="1"/>
    </xf>
    <xf numFmtId="169" fontId="64" fillId="4" borderId="9" xfId="31" applyNumberFormat="1" applyFont="1" applyFill="1" applyBorder="1" applyAlignment="1">
      <alignment horizontal="center" vertical="center" wrapText="1"/>
    </xf>
    <xf numFmtId="168" fontId="45" fillId="7" borderId="5" xfId="31" applyNumberFormat="1" applyFont="1" applyFill="1" applyBorder="1" applyAlignment="1">
      <alignment horizontal="center" vertical="center" wrapText="1"/>
    </xf>
    <xf numFmtId="168" fontId="45" fillId="7" borderId="9" xfId="31" applyNumberFormat="1" applyFont="1" applyFill="1" applyBorder="1" applyAlignment="1">
      <alignment horizontal="center" vertical="center" wrapText="1"/>
    </xf>
    <xf numFmtId="168" fontId="64" fillId="4" borderId="5" xfId="31" applyNumberFormat="1" applyFont="1" applyFill="1" applyBorder="1" applyAlignment="1">
      <alignment horizontal="center" vertical="center" wrapText="1"/>
    </xf>
    <xf numFmtId="168" fontId="64" fillId="4" borderId="9" xfId="31" applyNumberFormat="1" applyFont="1" applyFill="1" applyBorder="1" applyAlignment="1">
      <alignment horizontal="center" vertical="center" wrapText="1"/>
    </xf>
    <xf numFmtId="168" fontId="64" fillId="7" borderId="0" xfId="31" applyNumberFormat="1" applyFont="1" applyFill="1" applyAlignment="1">
      <alignment horizontal="center" vertical="center" wrapText="1"/>
    </xf>
    <xf numFmtId="0" fontId="42" fillId="7" borderId="0" xfId="31" applyFont="1" applyFill="1" applyAlignment="1">
      <alignment horizontal="center" vertical="center" wrapText="1"/>
    </xf>
    <xf numFmtId="168" fontId="64" fillId="7" borderId="0" xfId="1" applyNumberFormat="1" applyFont="1" applyFill="1" applyBorder="1" applyAlignment="1" applyProtection="1">
      <alignment horizontal="left" vertical="center" wrapText="1"/>
    </xf>
    <xf numFmtId="0" fontId="2" fillId="7" borderId="0" xfId="31" applyFont="1" applyFill="1" applyAlignment="1">
      <alignment horizontal="center" vertical="center" wrapText="1"/>
    </xf>
    <xf numFmtId="168" fontId="45" fillId="7" borderId="7" xfId="31" applyNumberFormat="1" applyFont="1" applyFill="1" applyBorder="1" applyAlignment="1">
      <alignment horizontal="center" vertical="center" wrapText="1"/>
    </xf>
    <xf numFmtId="0" fontId="65" fillId="9" borderId="0" xfId="31" applyFont="1" applyFill="1" applyAlignment="1">
      <alignment horizontal="left"/>
    </xf>
    <xf numFmtId="0" fontId="39" fillId="9" borderId="0" xfId="31" applyFont="1" applyFill="1" applyAlignment="1">
      <alignment horizontal="left" vertical="center"/>
    </xf>
    <xf numFmtId="49" fontId="47" fillId="9" borderId="0" xfId="31" applyNumberFormat="1" applyFont="1" applyFill="1" applyAlignment="1">
      <alignment horizontal="left" vertical="top" indent="3"/>
    </xf>
    <xf numFmtId="49" fontId="47" fillId="0" borderId="16" xfId="31" applyNumberFormat="1" applyFont="1" applyBorder="1" applyAlignment="1" applyProtection="1">
      <alignment horizontal="left" vertical="top"/>
      <protection locked="0"/>
    </xf>
    <xf numFmtId="49" fontId="47" fillId="0" borderId="17" xfId="31" applyNumberFormat="1" applyFont="1" applyBorder="1" applyAlignment="1" applyProtection="1">
      <alignment horizontal="left" vertical="top"/>
      <protection locked="0"/>
    </xf>
    <xf numFmtId="49" fontId="47" fillId="0" borderId="18" xfId="31" applyNumberFormat="1" applyFont="1" applyBorder="1" applyAlignment="1" applyProtection="1">
      <alignment horizontal="left" vertical="top"/>
      <protection locked="0"/>
    </xf>
    <xf numFmtId="49" fontId="47" fillId="0" borderId="7" xfId="31" applyNumberFormat="1" applyFont="1" applyBorder="1" applyAlignment="1" applyProtection="1">
      <alignment horizontal="left" vertical="top"/>
      <protection locked="0"/>
    </xf>
    <xf numFmtId="49" fontId="47" fillId="0" borderId="0" xfId="31" applyNumberFormat="1" applyFont="1" applyAlignment="1" applyProtection="1">
      <alignment horizontal="left" vertical="top"/>
      <protection locked="0"/>
    </xf>
    <xf numFmtId="49" fontId="47" fillId="0" borderId="8" xfId="31" applyNumberFormat="1" applyFont="1" applyBorder="1" applyAlignment="1" applyProtection="1">
      <alignment horizontal="left" vertical="top"/>
      <protection locked="0"/>
    </xf>
    <xf numFmtId="49" fontId="47" fillId="0" borderId="19" xfId="31" applyNumberFormat="1" applyFont="1" applyBorder="1" applyAlignment="1" applyProtection="1">
      <alignment horizontal="left" vertical="top"/>
      <protection locked="0"/>
    </xf>
    <xf numFmtId="49" fontId="47" fillId="0" borderId="10" xfId="31" applyNumberFormat="1" applyFont="1" applyBorder="1" applyAlignment="1" applyProtection="1">
      <alignment horizontal="left" vertical="top"/>
      <protection locked="0"/>
    </xf>
    <xf numFmtId="49" fontId="47" fillId="0" borderId="20" xfId="31" applyNumberFormat="1" applyFont="1" applyBorder="1" applyAlignment="1" applyProtection="1">
      <alignment horizontal="left" vertical="top"/>
      <protection locked="0"/>
    </xf>
    <xf numFmtId="49" fontId="47" fillId="0" borderId="16" xfId="31" applyNumberFormat="1" applyFont="1" applyBorder="1" applyAlignment="1" applyProtection="1">
      <alignment horizontal="left" vertical="top" wrapText="1"/>
      <protection locked="0"/>
    </xf>
    <xf numFmtId="49" fontId="47" fillId="0" borderId="17" xfId="31" applyNumberFormat="1" applyFont="1" applyBorder="1" applyAlignment="1" applyProtection="1">
      <alignment horizontal="left" vertical="top" wrapText="1"/>
      <protection locked="0"/>
    </xf>
    <xf numFmtId="49" fontId="47" fillId="0" borderId="18" xfId="31" applyNumberFormat="1" applyFont="1" applyBorder="1" applyAlignment="1" applyProtection="1">
      <alignment horizontal="left" vertical="top" wrapText="1"/>
      <protection locked="0"/>
    </xf>
    <xf numFmtId="49" fontId="47" fillId="0" borderId="7" xfId="31" applyNumberFormat="1" applyFont="1" applyBorder="1" applyAlignment="1" applyProtection="1">
      <alignment horizontal="left" vertical="top" wrapText="1"/>
      <protection locked="0"/>
    </xf>
    <xf numFmtId="49" fontId="47" fillId="0" borderId="0" xfId="31" applyNumberFormat="1" applyFont="1" applyAlignment="1" applyProtection="1">
      <alignment horizontal="left" vertical="top" wrapText="1"/>
      <protection locked="0"/>
    </xf>
    <xf numFmtId="49" fontId="47" fillId="0" borderId="8" xfId="31" applyNumberFormat="1" applyFont="1" applyBorder="1" applyAlignment="1" applyProtection="1">
      <alignment horizontal="left" vertical="top" wrapText="1"/>
      <protection locked="0"/>
    </xf>
    <xf numFmtId="49" fontId="47" fillId="0" borderId="19" xfId="31" applyNumberFormat="1" applyFont="1" applyBorder="1" applyAlignment="1" applyProtection="1">
      <alignment horizontal="left" vertical="top" wrapText="1"/>
      <protection locked="0"/>
    </xf>
    <xf numFmtId="49" fontId="47" fillId="0" borderId="10" xfId="31" applyNumberFormat="1" applyFont="1" applyBorder="1" applyAlignment="1" applyProtection="1">
      <alignment horizontal="left" vertical="top" wrapText="1"/>
      <protection locked="0"/>
    </xf>
    <xf numFmtId="49" fontId="47" fillId="0" borderId="20" xfId="31" applyNumberFormat="1" applyFont="1" applyBorder="1" applyAlignment="1" applyProtection="1">
      <alignment horizontal="left" vertical="top" wrapText="1"/>
      <protection locked="0"/>
    </xf>
    <xf numFmtId="0" fontId="45" fillId="9" borderId="0" xfId="31" applyFont="1" applyFill="1" applyAlignment="1">
      <alignment horizontal="left" vertical="center"/>
    </xf>
    <xf numFmtId="49" fontId="47" fillId="0" borderId="3" xfId="31" applyNumberFormat="1" applyFont="1" applyBorder="1" applyAlignment="1" applyProtection="1">
      <alignment horizontal="left" vertical="center"/>
      <protection locked="0"/>
    </xf>
    <xf numFmtId="49" fontId="47" fillId="0" borderId="15" xfId="31" applyNumberFormat="1" applyFont="1" applyBorder="1" applyAlignment="1" applyProtection="1">
      <alignment horizontal="left" vertical="center"/>
      <protection locked="0"/>
    </xf>
    <xf numFmtId="49" fontId="47" fillId="0" borderId="4" xfId="31" applyNumberFormat="1" applyFont="1" applyBorder="1" applyAlignment="1" applyProtection="1">
      <alignment horizontal="left" vertical="center"/>
      <protection locked="0"/>
    </xf>
    <xf numFmtId="49" fontId="47" fillId="0" borderId="3" xfId="31" applyNumberFormat="1" applyFont="1" applyBorder="1" applyAlignment="1" applyProtection="1">
      <alignment horizontal="left" vertical="top" wrapText="1"/>
      <protection locked="0"/>
    </xf>
    <xf numFmtId="49" fontId="47" fillId="0" borderId="15" xfId="31" applyNumberFormat="1" applyFont="1" applyBorder="1" applyAlignment="1" applyProtection="1">
      <alignment horizontal="left" vertical="top" wrapText="1"/>
      <protection locked="0"/>
    </xf>
    <xf numFmtId="49" fontId="47" fillId="0" borderId="4" xfId="31" applyNumberFormat="1" applyFont="1" applyBorder="1" applyAlignment="1" applyProtection="1">
      <alignment horizontal="left" vertical="top" wrapText="1"/>
      <protection locked="0"/>
    </xf>
    <xf numFmtId="49" fontId="47" fillId="9" borderId="0" xfId="31" applyNumberFormat="1" applyFont="1" applyFill="1" applyAlignment="1">
      <alignment horizontal="center" vertical="center"/>
    </xf>
    <xf numFmtId="0" fontId="5" fillId="0" borderId="3" xfId="31" applyFont="1" applyBorder="1" applyAlignment="1" applyProtection="1">
      <alignment horizontal="left" vertical="center"/>
      <protection locked="0"/>
    </xf>
    <xf numFmtId="0" fontId="5" fillId="0" borderId="15" xfId="31" applyFont="1" applyBorder="1" applyAlignment="1" applyProtection="1">
      <alignment horizontal="left" vertical="center"/>
      <protection locked="0"/>
    </xf>
    <xf numFmtId="0" fontId="5" fillId="0" borderId="4" xfId="31" applyFont="1" applyBorder="1" applyAlignment="1" applyProtection="1">
      <alignment horizontal="left" vertical="center"/>
      <protection locked="0"/>
    </xf>
    <xf numFmtId="0" fontId="49" fillId="0" borderId="3" xfId="32" applyFont="1" applyFill="1" applyBorder="1" applyAlignment="1" applyProtection="1">
      <alignment horizontal="left" vertical="center"/>
      <protection locked="0"/>
    </xf>
    <xf numFmtId="0" fontId="36" fillId="0" borderId="15" xfId="31" applyFont="1" applyBorder="1" applyAlignment="1" applyProtection="1">
      <alignment horizontal="left" vertical="center"/>
      <protection locked="0"/>
    </xf>
    <xf numFmtId="0" fontId="36" fillId="0" borderId="4" xfId="31" applyFont="1" applyBorder="1" applyAlignment="1" applyProtection="1">
      <alignment horizontal="left" vertical="center"/>
      <protection locked="0"/>
    </xf>
    <xf numFmtId="0" fontId="66" fillId="9" borderId="0" xfId="31" applyFont="1" applyFill="1" applyAlignment="1">
      <alignment horizontal="left" vertical="center" wrapText="1"/>
    </xf>
    <xf numFmtId="0" fontId="48" fillId="0" borderId="3" xfId="32" applyFont="1" applyFill="1" applyBorder="1" applyAlignment="1" applyProtection="1">
      <alignment horizontal="left" vertical="center"/>
      <protection locked="0"/>
    </xf>
    <xf numFmtId="0" fontId="48" fillId="0" borderId="15" xfId="31" applyFont="1" applyBorder="1" applyAlignment="1" applyProtection="1">
      <alignment horizontal="left" vertical="center"/>
      <protection locked="0"/>
    </xf>
    <xf numFmtId="0" fontId="48" fillId="0" borderId="4" xfId="31" applyFont="1" applyBorder="1" applyAlignment="1" applyProtection="1">
      <alignment horizontal="left" vertical="center"/>
      <protection locked="0"/>
    </xf>
    <xf numFmtId="0" fontId="5" fillId="0" borderId="3" xfId="31" applyFont="1" applyBorder="1" applyAlignment="1" applyProtection="1">
      <alignment horizontal="left" vertical="center" indent="1"/>
      <protection locked="0"/>
    </xf>
    <xf numFmtId="0" fontId="5" fillId="0" borderId="15" xfId="31" applyFont="1" applyBorder="1" applyAlignment="1" applyProtection="1">
      <alignment horizontal="left" vertical="center" indent="1"/>
      <protection locked="0"/>
    </xf>
    <xf numFmtId="0" fontId="5" fillId="0" borderId="4" xfId="31" applyFont="1" applyBorder="1" applyAlignment="1" applyProtection="1">
      <alignment horizontal="left" vertical="center" indent="1"/>
      <protection locked="0"/>
    </xf>
    <xf numFmtId="0" fontId="49" fillId="9" borderId="0" xfId="32" applyFont="1" applyFill="1" applyBorder="1" applyAlignment="1" applyProtection="1">
      <alignment horizontal="left" vertical="center" wrapText="1"/>
    </xf>
    <xf numFmtId="0" fontId="70" fillId="9" borderId="0" xfId="32" applyFont="1" applyFill="1" applyBorder="1" applyAlignment="1" applyProtection="1">
      <alignment horizontal="left" vertical="center" wrapText="1"/>
    </xf>
    <xf numFmtId="0" fontId="11" fillId="0" borderId="5" xfId="20" applyBorder="1" applyAlignment="1">
      <alignment horizontal="left" vertical="top"/>
    </xf>
    <xf numFmtId="0" fontId="11" fillId="0" borderId="23" xfId="20" applyBorder="1" applyAlignment="1">
      <alignment horizontal="left" vertical="top"/>
    </xf>
    <xf numFmtId="0" fontId="11" fillId="0" borderId="9" xfId="20" applyBorder="1" applyAlignment="1">
      <alignment horizontal="left" vertical="top"/>
    </xf>
    <xf numFmtId="0" fontId="11" fillId="0" borderId="5" xfId="20" applyBorder="1" applyAlignment="1">
      <alignment horizontal="center" vertical="center"/>
    </xf>
    <xf numFmtId="0" fontId="11" fillId="0" borderId="23" xfId="20" applyBorder="1" applyAlignment="1">
      <alignment horizontal="center" vertical="center"/>
    </xf>
    <xf numFmtId="0" fontId="11" fillId="0" borderId="9" xfId="20" applyBorder="1" applyAlignment="1">
      <alignment horizontal="center" vertical="center"/>
    </xf>
    <xf numFmtId="15" fontId="11" fillId="0" borderId="5" xfId="20" applyNumberFormat="1" applyBorder="1" applyAlignment="1">
      <alignment horizontal="center" vertical="center"/>
    </xf>
    <xf numFmtId="15" fontId="11" fillId="0" borderId="23" xfId="20" applyNumberFormat="1" applyBorder="1" applyAlignment="1">
      <alignment horizontal="center" vertical="center"/>
    </xf>
    <xf numFmtId="15" fontId="11" fillId="0" borderId="9" xfId="20" applyNumberFormat="1" applyBorder="1" applyAlignment="1">
      <alignment horizontal="center" vertical="center"/>
    </xf>
    <xf numFmtId="15" fontId="11" fillId="0" borderId="3" xfId="20" applyNumberFormat="1" applyBorder="1" applyAlignment="1">
      <alignment horizontal="center" vertical="center"/>
    </xf>
    <xf numFmtId="15" fontId="11" fillId="0" borderId="6" xfId="20" applyNumberFormat="1" applyBorder="1" applyAlignment="1">
      <alignment horizontal="center" vertical="center" wrapText="1"/>
    </xf>
  </cellXfs>
  <cellStyles count="34">
    <cellStyle name="Attribute" xfId="21" xr:uid="{00000000-0005-0000-0000-000000000000}"/>
    <cellStyle name="CategoryHeading" xfId="22" xr:uid="{00000000-0005-0000-0000-000001000000}"/>
    <cellStyle name="Comma 2" xfId="2" xr:uid="{00000000-0005-0000-0000-000002000000}"/>
    <cellStyle name="Currency 2" xfId="23" xr:uid="{00000000-0005-0000-0000-000003000000}"/>
    <cellStyle name="Entered Item" xfId="24" xr:uid="{00000000-0005-0000-0000-000004000000}"/>
    <cellStyle name="Hyperlink" xfId="32" builtinId="8"/>
    <cellStyle name="Hyperlink 2" xfId="3" xr:uid="{00000000-0005-0000-0000-000006000000}"/>
    <cellStyle name="Input" xfId="1" builtinId="20"/>
    <cellStyle name="Liquid 2nd" xfId="25" xr:uid="{00000000-0005-0000-0000-000008000000}"/>
    <cellStyle name="MajorHeading" xfId="26" xr:uid="{00000000-0005-0000-0000-000009000000}"/>
    <cellStyle name="Normal" xfId="0" builtinId="0"/>
    <cellStyle name="Normal 2" xfId="4" xr:uid="{00000000-0005-0000-0000-00000B000000}"/>
    <cellStyle name="Normal 2 2" xfId="5" xr:uid="{00000000-0005-0000-0000-00000C000000}"/>
    <cellStyle name="Normal 2 2 2" xfId="6" xr:uid="{00000000-0005-0000-0000-00000D000000}"/>
    <cellStyle name="Normal 2 2 3" xfId="20" xr:uid="{00000000-0005-0000-0000-00000E000000}"/>
    <cellStyle name="Normal 2 3" xfId="7" xr:uid="{00000000-0005-0000-0000-00000F000000}"/>
    <cellStyle name="Normal 2 4" xfId="31" xr:uid="{00000000-0005-0000-0000-000010000000}"/>
    <cellStyle name="Normal 2 9" xfId="27" xr:uid="{00000000-0005-0000-0000-000011000000}"/>
    <cellStyle name="Normal 2 9 2" xfId="28" xr:uid="{00000000-0005-0000-0000-000012000000}"/>
    <cellStyle name="Normal 3" xfId="8" xr:uid="{00000000-0005-0000-0000-000013000000}"/>
    <cellStyle name="Normal 3 2" xfId="9" xr:uid="{00000000-0005-0000-0000-000014000000}"/>
    <cellStyle name="Normal 4" xfId="10" xr:uid="{00000000-0005-0000-0000-000015000000}"/>
    <cellStyle name="Normal 4 2" xfId="11" xr:uid="{00000000-0005-0000-0000-000016000000}"/>
    <cellStyle name="Normal 5" xfId="12" xr:uid="{00000000-0005-0000-0000-000017000000}"/>
    <cellStyle name="Normal 5 2" xfId="13" xr:uid="{00000000-0005-0000-0000-000018000000}"/>
    <cellStyle name="Normal 6" xfId="14" xr:uid="{00000000-0005-0000-0000-000019000000}"/>
    <cellStyle name="Normal 6 2" xfId="15" xr:uid="{00000000-0005-0000-0000-00001A000000}"/>
    <cellStyle name="Normal 6 3" xfId="19" xr:uid="{00000000-0005-0000-0000-00001B000000}"/>
    <cellStyle name="Normal 65" xfId="16" xr:uid="{00000000-0005-0000-0000-00001C000000}"/>
    <cellStyle name="Normal 7" xfId="17" xr:uid="{00000000-0005-0000-0000-00001D000000}"/>
    <cellStyle name="Normal_Call Report Form1" xfId="33" xr:uid="{00000000-0005-0000-0000-00001E000000}"/>
    <cellStyle name="Note 2" xfId="18" xr:uid="{00000000-0005-0000-0000-00001F000000}"/>
    <cellStyle name="subtotals" xfId="29" xr:uid="{00000000-0005-0000-0000-000020000000}"/>
    <cellStyle name="UnitValuation" xfId="30" xr:uid="{00000000-0005-0000-0000-000021000000}"/>
  </cellStyles>
  <dxfs count="4">
    <dxf>
      <font>
        <b/>
        <i val="0"/>
        <color rgb="FFFF0000"/>
      </font>
    </dxf>
    <dxf>
      <font>
        <color theme="0" tint="-0.14996795556505021"/>
      </font>
    </dxf>
    <dxf>
      <font>
        <b/>
        <i val="0"/>
        <color rgb="FFFF0000"/>
      </font>
    </dxf>
    <dxf>
      <font>
        <color theme="0" tint="-0.14996795556505021"/>
      </font>
    </dxf>
  </dxfs>
  <tableStyles count="0" defaultTableStyle="TableStyleMedium2" defaultPivotStyle="PivotStyleLight16"/>
  <colors>
    <mruColors>
      <color rgb="FFED1164"/>
      <color rgb="FFF6F5EE"/>
      <color rgb="FFEEF3AF"/>
      <color rgb="FFFFCB1B"/>
      <color rgb="FF00A499"/>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283881</xdr:colOff>
      <xdr:row>0</xdr:row>
      <xdr:rowOff>164353</xdr:rowOff>
    </xdr:from>
    <xdr:to>
      <xdr:col>12</xdr:col>
      <xdr:colOff>20056</xdr:colOff>
      <xdr:row>3</xdr:row>
      <xdr:rowOff>41689</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42646" y="164353"/>
          <a:ext cx="2130424" cy="760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384548</xdr:colOff>
      <xdr:row>26</xdr:row>
      <xdr:rowOff>23159</xdr:rowOff>
    </xdr:from>
    <xdr:to>
      <xdr:col>3</xdr:col>
      <xdr:colOff>575024</xdr:colOff>
      <xdr:row>27</xdr:row>
      <xdr:rowOff>4088</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019" y="4931335"/>
          <a:ext cx="190476" cy="175164"/>
        </a:xfrm>
        <a:prstGeom prst="rect">
          <a:avLst/>
        </a:prstGeom>
      </xdr:spPr>
    </xdr:pic>
    <xdr:clientData/>
  </xdr:twoCellAnchor>
  <xdr:twoCellAnchor editAs="oneCell">
    <xdr:from>
      <xdr:col>0</xdr:col>
      <xdr:colOff>67235</xdr:colOff>
      <xdr:row>0</xdr:row>
      <xdr:rowOff>410883</xdr:rowOff>
    </xdr:from>
    <xdr:to>
      <xdr:col>14</xdr:col>
      <xdr:colOff>433294</xdr:colOff>
      <xdr:row>2</xdr:row>
      <xdr:rowOff>114223</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73185"/>
        <a:stretch/>
      </xdr:blipFill>
      <xdr:spPr bwMode="auto">
        <a:xfrm>
          <a:off x="67235" y="410883"/>
          <a:ext cx="7507941" cy="360752"/>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44824</xdr:colOff>
      <xdr:row>0</xdr:row>
      <xdr:rowOff>425824</xdr:rowOff>
    </xdr:from>
    <xdr:to>
      <xdr:col>14</xdr:col>
      <xdr:colOff>463176</xdr:colOff>
      <xdr:row>3</xdr:row>
      <xdr:rowOff>3736</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3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44824" y="425824"/>
          <a:ext cx="6970058" cy="4445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499"/>
  </sheetPr>
  <dimension ref="A1:Q51"/>
  <sheetViews>
    <sheetView tabSelected="1" view="pageBreakPreview" topLeftCell="A10" zoomScale="85" zoomScaleNormal="85" zoomScaleSheetLayoutView="85" workbookViewId="0">
      <selection activeCell="B27" sqref="B27"/>
    </sheetView>
  </sheetViews>
  <sheetFormatPr defaultColWidth="0" defaultRowHeight="16.5" zeroHeight="1"/>
  <cols>
    <col min="1" max="1" width="5.375" style="26" customWidth="1"/>
    <col min="2" max="2" width="4.375" style="26" customWidth="1"/>
    <col min="3" max="3" width="4.25" style="26" customWidth="1"/>
    <col min="4" max="4" width="7.625" style="26" customWidth="1"/>
    <col min="5" max="5" width="12" style="26" customWidth="1"/>
    <col min="6" max="6" width="9" style="26" customWidth="1"/>
    <col min="7" max="7" width="11.125" style="26" customWidth="1"/>
    <col min="8" max="8" width="9" style="26" customWidth="1"/>
    <col min="9" max="9" width="11.5" style="26" customWidth="1"/>
    <col min="10" max="10" width="5.875" style="26" customWidth="1"/>
    <col min="11" max="12" width="7.125" style="26" customWidth="1"/>
    <col min="13" max="14" width="5.75" style="26" customWidth="1"/>
    <col min="15" max="15" width="5.375" style="26" customWidth="1"/>
    <col min="16" max="16" width="9" style="15" hidden="1" customWidth="1"/>
    <col min="17" max="17" width="14.75" style="15" hidden="1" customWidth="1"/>
    <col min="18" max="16384" width="9" style="15" hidden="1"/>
  </cols>
  <sheetData>
    <row r="1" spans="1:14">
      <c r="A1" s="267" t="s">
        <v>0</v>
      </c>
      <c r="B1" s="267"/>
      <c r="C1" s="267"/>
      <c r="D1" s="267"/>
      <c r="E1" s="267"/>
      <c r="F1" s="267"/>
      <c r="G1" s="267"/>
      <c r="H1" s="267"/>
      <c r="I1" s="267"/>
      <c r="J1" s="267"/>
      <c r="K1" s="267"/>
      <c r="L1" s="267"/>
      <c r="M1" s="268"/>
      <c r="N1" s="268"/>
    </row>
    <row r="2" spans="1:14">
      <c r="A2" s="267" t="s">
        <v>0</v>
      </c>
      <c r="B2" s="267"/>
      <c r="C2" s="267"/>
      <c r="D2" s="267"/>
      <c r="E2" s="267"/>
      <c r="F2" s="267"/>
      <c r="G2" s="267"/>
      <c r="H2" s="267"/>
      <c r="I2" s="267"/>
      <c r="J2" s="267"/>
      <c r="K2" s="267"/>
      <c r="L2" s="267"/>
      <c r="M2" s="268"/>
      <c r="N2" s="268"/>
    </row>
    <row r="3" spans="1:14" ht="36.75" customHeight="1">
      <c r="A3" s="267" t="s">
        <v>0</v>
      </c>
      <c r="B3" s="267"/>
      <c r="C3" s="267"/>
      <c r="D3" s="267"/>
      <c r="E3" s="267"/>
      <c r="F3" s="267"/>
      <c r="G3" s="267"/>
      <c r="H3" s="267"/>
      <c r="I3" s="267"/>
      <c r="J3" s="267"/>
      <c r="K3" s="267"/>
      <c r="L3" s="267"/>
      <c r="M3" s="268"/>
      <c r="N3" s="268"/>
    </row>
    <row r="4" spans="1:14" ht="31.5" customHeight="1">
      <c r="A4" s="267" t="s">
        <v>0</v>
      </c>
      <c r="B4" s="267"/>
      <c r="C4" s="267"/>
      <c r="D4" s="267"/>
      <c r="E4" s="306"/>
      <c r="F4" s="306"/>
      <c r="G4" s="306"/>
      <c r="H4" s="306"/>
      <c r="I4" s="306"/>
      <c r="J4" s="306"/>
      <c r="K4" s="306"/>
      <c r="L4" s="306"/>
      <c r="M4" s="268"/>
      <c r="N4" s="268"/>
    </row>
    <row r="5" spans="1:14">
      <c r="A5" s="267" t="s">
        <v>0</v>
      </c>
      <c r="B5" s="267"/>
      <c r="C5" s="267"/>
      <c r="D5" s="267"/>
      <c r="E5" s="267"/>
      <c r="F5" s="267"/>
      <c r="G5" s="267"/>
      <c r="H5" s="267"/>
      <c r="I5" s="267"/>
      <c r="J5" s="267"/>
      <c r="K5" s="267"/>
      <c r="L5" s="267"/>
      <c r="M5" s="268"/>
      <c r="N5" s="268"/>
    </row>
    <row r="6" spans="1:14" ht="31.5" customHeight="1">
      <c r="A6" s="267" t="s">
        <v>0</v>
      </c>
      <c r="B6" s="30"/>
      <c r="C6" s="30"/>
      <c r="D6" s="30"/>
      <c r="E6" s="312" t="s">
        <v>431</v>
      </c>
      <c r="F6" s="312"/>
      <c r="G6" s="312"/>
      <c r="H6" s="312"/>
      <c r="I6" s="312"/>
      <c r="J6" s="312"/>
      <c r="K6" s="312"/>
      <c r="L6" s="312"/>
      <c r="M6" s="268"/>
      <c r="N6" s="268"/>
    </row>
    <row r="7" spans="1:14" ht="3.95" customHeight="1">
      <c r="A7" s="267" t="s">
        <v>0</v>
      </c>
      <c r="B7" s="31"/>
      <c r="C7" s="31"/>
      <c r="D7" s="31"/>
      <c r="E7" s="31"/>
      <c r="F7" s="31"/>
      <c r="G7" s="31"/>
      <c r="H7" s="31"/>
      <c r="I7" s="31"/>
      <c r="J7" s="31"/>
      <c r="K7" s="31"/>
      <c r="L7" s="31"/>
      <c r="M7" s="268"/>
      <c r="N7" s="268"/>
    </row>
    <row r="8" spans="1:14" ht="27.75" customHeight="1">
      <c r="A8" s="267" t="s">
        <v>0</v>
      </c>
      <c r="B8" s="31"/>
      <c r="C8" s="31"/>
      <c r="D8" s="31"/>
      <c r="E8" s="313" t="str">
        <f>CONCATENATE("Month ended ",Q18)</f>
        <v>Month ended Select from list</v>
      </c>
      <c r="F8" s="313"/>
      <c r="G8" s="313"/>
      <c r="H8" s="313"/>
      <c r="I8" s="313"/>
      <c r="J8" s="313"/>
      <c r="K8" s="313"/>
      <c r="L8" s="313"/>
      <c r="M8" s="31"/>
      <c r="N8" s="31"/>
    </row>
    <row r="9" spans="1:14" ht="6.6" customHeight="1">
      <c r="A9" s="267" t="s">
        <v>0</v>
      </c>
      <c r="B9" s="31"/>
      <c r="C9" s="31"/>
      <c r="D9" s="31"/>
      <c r="E9" s="31"/>
      <c r="F9" s="31"/>
      <c r="G9" s="31"/>
      <c r="H9" s="31"/>
      <c r="I9" s="31"/>
      <c r="J9" s="31"/>
      <c r="K9" s="31"/>
      <c r="L9" s="31"/>
      <c r="M9" s="31"/>
      <c r="N9" s="31"/>
    </row>
    <row r="10" spans="1:14" ht="20.100000000000001" customHeight="1">
      <c r="A10" s="32">
        <f>IF(OR(RespondentList="Select from list",RespondentList=""),1,0)</f>
        <v>1</v>
      </c>
      <c r="B10" s="27" t="s">
        <v>1</v>
      </c>
      <c r="C10" s="269"/>
      <c r="D10" s="269"/>
      <c r="E10" s="314" t="s">
        <v>2</v>
      </c>
      <c r="F10" s="315"/>
      <c r="G10" s="315"/>
      <c r="H10" s="315"/>
      <c r="I10" s="315"/>
      <c r="J10" s="315"/>
      <c r="K10" s="315"/>
      <c r="L10" s="316"/>
      <c r="M10" s="33"/>
      <c r="N10" s="34"/>
    </row>
    <row r="11" spans="1:14" ht="5.0999999999999996" customHeight="1">
      <c r="A11" s="267" t="s">
        <v>0</v>
      </c>
      <c r="B11" s="269"/>
      <c r="C11" s="269"/>
      <c r="D11" s="269"/>
      <c r="E11" s="269"/>
      <c r="F11" s="269"/>
      <c r="G11" s="269"/>
      <c r="H11" s="269"/>
      <c r="I11" s="269"/>
      <c r="J11" s="269"/>
      <c r="K11" s="269"/>
      <c r="L11" s="269"/>
      <c r="M11" s="269"/>
      <c r="N11" s="269"/>
    </row>
    <row r="12" spans="1:14" ht="20.100000000000001" customHeight="1">
      <c r="A12" s="267" t="s">
        <v>0</v>
      </c>
      <c r="B12" s="27" t="s">
        <v>3</v>
      </c>
      <c r="C12" s="269"/>
      <c r="D12" s="269"/>
      <c r="E12" s="317"/>
      <c r="F12" s="318"/>
      <c r="G12" s="318"/>
      <c r="H12" s="318"/>
      <c r="I12" s="318"/>
      <c r="J12" s="318"/>
      <c r="K12" s="318"/>
      <c r="L12" s="319"/>
      <c r="M12" s="269"/>
      <c r="N12" s="269"/>
    </row>
    <row r="13" spans="1:14" ht="20.100000000000001" customHeight="1">
      <c r="A13" s="267" t="s">
        <v>0</v>
      </c>
      <c r="B13" s="270"/>
      <c r="C13" s="270"/>
      <c r="D13" s="270"/>
      <c r="E13" s="320"/>
      <c r="F13" s="321"/>
      <c r="G13" s="321"/>
      <c r="H13" s="321"/>
      <c r="I13" s="321"/>
      <c r="J13" s="321"/>
      <c r="K13" s="321"/>
      <c r="L13" s="322"/>
      <c r="M13" s="269"/>
      <c r="N13" s="269"/>
    </row>
    <row r="14" spans="1:14" ht="20.100000000000001" customHeight="1">
      <c r="A14" s="267" t="s">
        <v>0</v>
      </c>
      <c r="B14" s="270"/>
      <c r="C14" s="270"/>
      <c r="D14" s="270"/>
      <c r="E14" s="320"/>
      <c r="F14" s="321"/>
      <c r="G14" s="321"/>
      <c r="H14" s="321"/>
      <c r="I14" s="321"/>
      <c r="J14" s="321"/>
      <c r="K14" s="321"/>
      <c r="L14" s="322"/>
      <c r="M14" s="269"/>
      <c r="N14" s="269"/>
    </row>
    <row r="15" spans="1:14" ht="20.100000000000001" customHeight="1">
      <c r="A15" s="267" t="s">
        <v>0</v>
      </c>
      <c r="B15" s="271"/>
      <c r="C15" s="271"/>
      <c r="D15" s="271"/>
      <c r="E15" s="320"/>
      <c r="F15" s="321"/>
      <c r="G15" s="321"/>
      <c r="H15" s="321"/>
      <c r="I15" s="321"/>
      <c r="J15" s="321"/>
      <c r="K15" s="321"/>
      <c r="L15" s="322"/>
      <c r="M15" s="269"/>
      <c r="N15" s="269"/>
    </row>
    <row r="16" spans="1:14" ht="20.100000000000001" customHeight="1">
      <c r="A16" s="267" t="s">
        <v>0</v>
      </c>
      <c r="B16" s="267"/>
      <c r="C16" s="267"/>
      <c r="D16" s="267"/>
      <c r="E16" s="323"/>
      <c r="F16" s="324"/>
      <c r="G16" s="324"/>
      <c r="H16" s="324"/>
      <c r="I16" s="324"/>
      <c r="J16" s="324"/>
      <c r="K16" s="324"/>
      <c r="L16" s="325"/>
      <c r="M16" s="269"/>
      <c r="N16" s="269"/>
    </row>
    <row r="17" spans="1:17" ht="20.100000000000001" customHeight="1">
      <c r="A17" s="267" t="s">
        <v>0</v>
      </c>
      <c r="B17" s="31"/>
      <c r="C17" s="31"/>
      <c r="D17" s="31"/>
      <c r="E17" s="31"/>
      <c r="F17" s="31"/>
      <c r="G17" s="31"/>
      <c r="H17" s="31"/>
      <c r="I17" s="31"/>
      <c r="J17" s="31"/>
      <c r="K17" s="31"/>
      <c r="L17" s="31"/>
      <c r="M17" s="31"/>
      <c r="N17" s="31"/>
      <c r="O17" s="267"/>
    </row>
    <row r="18" spans="1:17" ht="20.100000000000001" customHeight="1">
      <c r="A18" s="35">
        <f>IF(K18="",1,0)</f>
        <v>0</v>
      </c>
      <c r="B18" s="28" t="s">
        <v>4</v>
      </c>
      <c r="C18" s="31"/>
      <c r="D18" s="31"/>
      <c r="E18" s="31"/>
      <c r="F18" s="31"/>
      <c r="G18" s="31"/>
      <c r="H18" s="31"/>
      <c r="I18" s="31"/>
      <c r="J18" s="31"/>
      <c r="K18" s="326" t="s">
        <v>2</v>
      </c>
      <c r="L18" s="327"/>
      <c r="M18" s="34"/>
      <c r="N18" s="34"/>
      <c r="O18" s="267"/>
      <c r="Q18" s="16" t="str">
        <f>TEXT(K18,"d mmmm yyyy")</f>
        <v>Select from list</v>
      </c>
    </row>
    <row r="19" spans="1:17" ht="9.9499999999999993" customHeight="1">
      <c r="A19" s="267" t="s">
        <v>0</v>
      </c>
      <c r="B19" s="31"/>
      <c r="C19" s="31"/>
      <c r="D19" s="31"/>
      <c r="E19" s="31"/>
      <c r="F19" s="31"/>
      <c r="G19" s="31"/>
      <c r="H19" s="31"/>
      <c r="I19" s="31"/>
      <c r="J19" s="31"/>
      <c r="K19" s="31"/>
      <c r="L19" s="31"/>
      <c r="M19" s="31"/>
      <c r="N19" s="31"/>
      <c r="O19" s="267"/>
    </row>
    <row r="20" spans="1:17" ht="9.9499999999999993" customHeight="1">
      <c r="A20" s="267" t="s">
        <v>0</v>
      </c>
      <c r="B20" s="328" t="s">
        <v>5</v>
      </c>
      <c r="C20" s="329"/>
      <c r="D20" s="329"/>
      <c r="E20" s="329"/>
      <c r="F20" s="329"/>
      <c r="G20" s="329"/>
      <c r="H20" s="329"/>
      <c r="I20" s="329"/>
      <c r="J20" s="329"/>
      <c r="K20" s="329"/>
      <c r="L20" s="329"/>
      <c r="M20" s="31"/>
      <c r="N20" s="31"/>
      <c r="O20" s="267"/>
    </row>
    <row r="21" spans="1:17" ht="20.100000000000001" customHeight="1">
      <c r="A21" s="267" t="s">
        <v>0</v>
      </c>
      <c r="B21" s="329"/>
      <c r="C21" s="329"/>
      <c r="D21" s="329"/>
      <c r="E21" s="329"/>
      <c r="F21" s="329"/>
      <c r="G21" s="329"/>
      <c r="H21" s="329"/>
      <c r="I21" s="329"/>
      <c r="J21" s="329"/>
      <c r="K21" s="329"/>
      <c r="L21" s="329"/>
      <c r="M21" s="31"/>
      <c r="N21" s="31"/>
      <c r="O21" s="267"/>
      <c r="Q21" s="17" t="str">
        <f>K18</f>
        <v>Select from list</v>
      </c>
    </row>
    <row r="22" spans="1:17" ht="9.9499999999999993" customHeight="1">
      <c r="A22" s="267" t="s">
        <v>0</v>
      </c>
      <c r="B22" s="329"/>
      <c r="C22" s="329"/>
      <c r="D22" s="329"/>
      <c r="E22" s="329"/>
      <c r="F22" s="329"/>
      <c r="G22" s="329"/>
      <c r="H22" s="329"/>
      <c r="I22" s="329"/>
      <c r="J22" s="329"/>
      <c r="K22" s="329"/>
      <c r="L22" s="329"/>
      <c r="M22" s="31"/>
      <c r="N22" s="31"/>
      <c r="O22" s="267"/>
      <c r="Q22" s="18"/>
    </row>
    <row r="23" spans="1:17" ht="9.9499999999999993" customHeight="1">
      <c r="A23" s="267" t="s">
        <v>0</v>
      </c>
      <c r="B23" s="31"/>
      <c r="C23" s="31"/>
      <c r="D23" s="31"/>
      <c r="E23" s="31"/>
      <c r="F23" s="31"/>
      <c r="G23" s="31"/>
      <c r="H23" s="31"/>
      <c r="I23" s="31"/>
      <c r="J23" s="31"/>
      <c r="K23" s="31"/>
      <c r="L23" s="31"/>
      <c r="M23" s="31"/>
      <c r="N23" s="31"/>
      <c r="O23" s="267"/>
    </row>
    <row r="24" spans="1:17" ht="20.100000000000001" customHeight="1">
      <c r="A24" s="267" t="s">
        <v>0</v>
      </c>
      <c r="B24" s="29" t="s">
        <v>432</v>
      </c>
      <c r="C24" s="267"/>
      <c r="D24" s="267"/>
      <c r="E24" s="267"/>
      <c r="F24" s="267"/>
      <c r="G24" s="267"/>
      <c r="H24" s="267"/>
      <c r="I24" s="267"/>
      <c r="J24" s="267"/>
      <c r="K24" s="267"/>
      <c r="L24" s="267"/>
      <c r="M24" s="267"/>
      <c r="N24" s="267"/>
      <c r="O24" s="267"/>
      <c r="Q24" s="15" t="str">
        <f>TEXT(Q21, "d-mmm-yy")</f>
        <v>Select from list</v>
      </c>
    </row>
    <row r="25" spans="1:17" ht="30" customHeight="1">
      <c r="A25" s="267" t="s">
        <v>0</v>
      </c>
      <c r="B25" s="330" t="s">
        <v>433</v>
      </c>
      <c r="C25" s="328"/>
      <c r="D25" s="328"/>
      <c r="E25" s="328"/>
      <c r="F25" s="328"/>
      <c r="G25" s="328"/>
      <c r="H25" s="328"/>
      <c r="I25" s="328"/>
      <c r="J25" s="328"/>
      <c r="K25" s="328"/>
      <c r="L25" s="328"/>
      <c r="M25" s="267"/>
      <c r="N25" s="267"/>
      <c r="O25" s="267"/>
    </row>
    <row r="26" spans="1:17" ht="30" customHeight="1">
      <c r="A26" s="267" t="s">
        <v>0</v>
      </c>
      <c r="B26" s="328"/>
      <c r="C26" s="328"/>
      <c r="D26" s="328"/>
      <c r="E26" s="328"/>
      <c r="F26" s="328"/>
      <c r="G26" s="328"/>
      <c r="H26" s="328"/>
      <c r="I26" s="328"/>
      <c r="J26" s="328"/>
      <c r="K26" s="328"/>
      <c r="L26" s="328"/>
      <c r="M26" s="267"/>
      <c r="N26" s="267"/>
      <c r="O26" s="267"/>
    </row>
    <row r="27" spans="1:17" ht="20.100000000000001" customHeight="1">
      <c r="A27" s="267" t="s">
        <v>0</v>
      </c>
      <c r="B27" s="29" t="s">
        <v>6</v>
      </c>
      <c r="C27" s="267"/>
      <c r="D27" s="267"/>
      <c r="E27" s="267"/>
      <c r="F27" s="267"/>
      <c r="G27" s="267"/>
      <c r="H27" s="267"/>
      <c r="I27" s="267"/>
      <c r="J27" s="267"/>
      <c r="K27" s="267"/>
      <c r="L27" s="267"/>
      <c r="M27" s="267"/>
      <c r="N27" s="267"/>
      <c r="O27" s="267"/>
    </row>
    <row r="28" spans="1:17" ht="36" customHeight="1">
      <c r="A28" s="266" t="s">
        <v>0</v>
      </c>
      <c r="B28" s="305" t="s">
        <v>414</v>
      </c>
      <c r="C28" s="305"/>
      <c r="D28" s="305"/>
      <c r="E28" s="305"/>
      <c r="F28" s="305"/>
      <c r="G28" s="305"/>
      <c r="H28" s="305"/>
      <c r="I28" s="305"/>
      <c r="J28" s="305"/>
      <c r="K28" s="305"/>
      <c r="L28" s="305"/>
      <c r="M28" s="267"/>
      <c r="N28" s="267"/>
      <c r="O28" s="267"/>
    </row>
    <row r="29" spans="1:17" ht="20.100000000000001" customHeight="1">
      <c r="A29" s="266" t="s">
        <v>0</v>
      </c>
      <c r="B29" s="266"/>
      <c r="C29" s="266"/>
      <c r="D29" s="266"/>
      <c r="E29" s="266"/>
      <c r="F29" s="266"/>
      <c r="G29" s="266"/>
      <c r="H29" s="266"/>
      <c r="I29" s="266"/>
      <c r="J29" s="266"/>
      <c r="K29" s="266"/>
      <c r="L29" s="266"/>
      <c r="M29" s="267"/>
      <c r="N29" s="267"/>
      <c r="O29" s="267"/>
      <c r="Q29" s="19"/>
    </row>
    <row r="30" spans="1:17" ht="9.9499999999999993" customHeight="1">
      <c r="A30" s="267" t="s">
        <v>0</v>
      </c>
      <c r="B30" s="266"/>
      <c r="C30" s="267"/>
      <c r="D30" s="267"/>
      <c r="E30" s="267"/>
      <c r="F30" s="267"/>
      <c r="G30" s="267"/>
      <c r="H30" s="267"/>
      <c r="I30" s="267"/>
      <c r="J30" s="267"/>
      <c r="K30" s="267"/>
      <c r="L30" s="267"/>
      <c r="M30" s="267"/>
      <c r="N30" s="267"/>
      <c r="O30" s="267"/>
      <c r="Q30" s="20"/>
    </row>
    <row r="31" spans="1:17" ht="20.100000000000001" customHeight="1">
      <c r="A31" s="267" t="s">
        <v>0</v>
      </c>
      <c r="B31" s="29" t="s">
        <v>7</v>
      </c>
      <c r="C31" s="266"/>
      <c r="D31" s="266"/>
      <c r="E31" s="266"/>
      <c r="F31" s="266"/>
      <c r="G31" s="266"/>
      <c r="H31" s="266"/>
      <c r="I31" s="266"/>
      <c r="J31" s="266"/>
      <c r="K31" s="266"/>
      <c r="L31" s="266"/>
      <c r="M31" s="267"/>
      <c r="N31" s="267"/>
      <c r="O31" s="267"/>
      <c r="Q31" s="21"/>
    </row>
    <row r="32" spans="1:17" ht="42" customHeight="1">
      <c r="A32" s="267"/>
      <c r="B32" s="304" t="s">
        <v>413</v>
      </c>
      <c r="C32" s="304"/>
      <c r="D32" s="304"/>
      <c r="E32" s="304"/>
      <c r="F32" s="304"/>
      <c r="G32" s="304"/>
      <c r="H32" s="304"/>
      <c r="I32" s="304"/>
      <c r="J32" s="304"/>
      <c r="K32" s="304"/>
      <c r="L32" s="304"/>
      <c r="M32" s="267"/>
      <c r="N32" s="267"/>
      <c r="O32" s="267"/>
      <c r="Q32" s="21"/>
    </row>
    <row r="33" spans="1:17" ht="76.5" customHeight="1">
      <c r="A33" s="267" t="s">
        <v>0</v>
      </c>
      <c r="B33" s="304"/>
      <c r="C33" s="304"/>
      <c r="D33" s="304"/>
      <c r="E33" s="304"/>
      <c r="F33" s="304"/>
      <c r="G33" s="304"/>
      <c r="H33" s="304"/>
      <c r="I33" s="304"/>
      <c r="J33" s="304"/>
      <c r="K33" s="304"/>
      <c r="L33" s="304"/>
      <c r="M33" s="267"/>
      <c r="N33" s="267"/>
      <c r="O33" s="267"/>
      <c r="Q33" s="22"/>
    </row>
    <row r="34" spans="1:17" ht="9.9499999999999993" customHeight="1">
      <c r="A34" s="267" t="s">
        <v>0</v>
      </c>
      <c r="B34" s="30"/>
      <c r="C34" s="267"/>
      <c r="D34" s="267"/>
      <c r="E34" s="267"/>
      <c r="F34" s="267"/>
      <c r="G34" s="267"/>
      <c r="H34" s="267"/>
      <c r="I34" s="267"/>
      <c r="J34" s="267"/>
      <c r="K34" s="267"/>
      <c r="L34" s="267"/>
      <c r="M34" s="267"/>
      <c r="N34" s="267"/>
      <c r="O34" s="267"/>
      <c r="Q34" s="20"/>
    </row>
    <row r="35" spans="1:17" ht="20.100000000000001" customHeight="1">
      <c r="A35" s="267" t="s">
        <v>0</v>
      </c>
      <c r="B35" s="29" t="s">
        <v>8</v>
      </c>
      <c r="C35" s="267"/>
      <c r="D35" s="267"/>
      <c r="E35" s="267"/>
      <c r="F35" s="267"/>
      <c r="G35" s="267"/>
      <c r="H35" s="267"/>
      <c r="I35" s="267"/>
      <c r="J35" s="267"/>
      <c r="K35" s="267"/>
      <c r="L35" s="267"/>
      <c r="M35" s="267"/>
      <c r="N35" s="267"/>
      <c r="O35" s="267"/>
      <c r="Q35" s="20"/>
    </row>
    <row r="36" spans="1:17" ht="20.100000000000001" customHeight="1">
      <c r="A36" s="267" t="s">
        <v>0</v>
      </c>
      <c r="B36" s="269" t="s">
        <v>9</v>
      </c>
      <c r="C36" s="267"/>
      <c r="D36" s="267"/>
      <c r="E36" s="267"/>
      <c r="F36" s="267"/>
      <c r="G36" s="267"/>
      <c r="H36" s="267"/>
      <c r="I36" s="267"/>
      <c r="J36" s="267"/>
      <c r="K36" s="267"/>
      <c r="L36" s="267"/>
      <c r="M36" s="267"/>
      <c r="N36" s="267"/>
      <c r="O36" s="267"/>
      <c r="Q36" s="23"/>
    </row>
    <row r="37" spans="1:17" ht="5.0999999999999996" customHeight="1">
      <c r="A37" s="267" t="s">
        <v>0</v>
      </c>
      <c r="B37" s="267" t="s">
        <v>0</v>
      </c>
      <c r="C37" s="267" t="s">
        <v>0</v>
      </c>
      <c r="D37" s="267" t="s">
        <v>0</v>
      </c>
      <c r="E37" s="267" t="s">
        <v>0</v>
      </c>
      <c r="F37" s="267" t="s">
        <v>0</v>
      </c>
      <c r="G37" s="267" t="s">
        <v>0</v>
      </c>
      <c r="H37" s="267" t="s">
        <v>0</v>
      </c>
      <c r="I37" s="267"/>
      <c r="J37" s="267"/>
      <c r="K37" s="267"/>
      <c r="L37" s="267"/>
      <c r="M37" s="267" t="s">
        <v>0</v>
      </c>
      <c r="N37" s="267"/>
      <c r="O37" s="267" t="s">
        <v>0</v>
      </c>
      <c r="Q37" s="23"/>
    </row>
    <row r="38" spans="1:17" ht="4.5" hidden="1" customHeight="1">
      <c r="A38" s="267" t="s">
        <v>0</v>
      </c>
      <c r="B38" s="272"/>
      <c r="C38" s="272"/>
      <c r="D38" s="272"/>
      <c r="E38" s="272"/>
      <c r="F38" s="272"/>
      <c r="G38" s="272"/>
      <c r="H38" s="267"/>
      <c r="I38" s="267"/>
      <c r="J38" s="267"/>
      <c r="K38" s="267"/>
      <c r="L38" s="267"/>
      <c r="M38" s="267"/>
      <c r="N38" s="267"/>
      <c r="O38" s="267"/>
      <c r="Q38" s="24"/>
    </row>
    <row r="39" spans="1:17" ht="5.0999999999999996" hidden="1" customHeight="1">
      <c r="A39" s="267" t="s">
        <v>0</v>
      </c>
      <c r="B39" s="267"/>
      <c r="C39" s="267"/>
      <c r="D39" s="267"/>
      <c r="E39" s="267"/>
      <c r="F39" s="267"/>
      <c r="G39" s="267"/>
      <c r="H39" s="267"/>
      <c r="I39" s="267"/>
      <c r="J39" s="267"/>
      <c r="K39" s="267"/>
      <c r="L39" s="267"/>
      <c r="M39" s="267" t="s">
        <v>0</v>
      </c>
      <c r="N39" s="267"/>
      <c r="O39" s="267" t="s">
        <v>0</v>
      </c>
      <c r="Q39" s="24"/>
    </row>
    <row r="40" spans="1:17" ht="20.100000000000001" hidden="1" customHeight="1">
      <c r="A40" s="267" t="s">
        <v>0</v>
      </c>
      <c r="B40" s="191" t="s">
        <v>10</v>
      </c>
      <c r="C40" s="309" t="s">
        <v>11</v>
      </c>
      <c r="D40" s="309"/>
      <c r="E40" s="331"/>
      <c r="F40" s="332"/>
      <c r="G40" s="332"/>
      <c r="H40" s="267"/>
      <c r="I40" s="267"/>
      <c r="J40" s="267"/>
      <c r="K40" s="267"/>
      <c r="L40" s="267"/>
      <c r="M40" s="267"/>
      <c r="N40" s="267"/>
      <c r="O40" s="267"/>
    </row>
    <row r="41" spans="1:17" ht="5.0999999999999996" hidden="1" customHeight="1">
      <c r="A41" s="267" t="s">
        <v>0</v>
      </c>
      <c r="B41" s="267" t="s">
        <v>0</v>
      </c>
      <c r="C41" s="267" t="s">
        <v>0</v>
      </c>
      <c r="D41" s="267" t="s">
        <v>0</v>
      </c>
      <c r="E41" s="267" t="s">
        <v>0</v>
      </c>
      <c r="F41" s="267" t="s">
        <v>0</v>
      </c>
      <c r="G41" s="267" t="s">
        <v>0</v>
      </c>
      <c r="H41" s="267" t="s">
        <v>0</v>
      </c>
      <c r="I41" s="267"/>
      <c r="J41" s="267"/>
      <c r="K41" s="267"/>
      <c r="L41" s="267"/>
      <c r="M41" s="267" t="s">
        <v>0</v>
      </c>
      <c r="N41" s="267"/>
      <c r="O41" s="267" t="s">
        <v>0</v>
      </c>
    </row>
    <row r="42" spans="1:17" ht="20.100000000000001" customHeight="1">
      <c r="A42" s="267" t="s">
        <v>0</v>
      </c>
      <c r="B42" s="191" t="s">
        <v>12</v>
      </c>
      <c r="C42" s="309" t="s">
        <v>13</v>
      </c>
      <c r="D42" s="309"/>
      <c r="E42" s="310" t="s">
        <v>14</v>
      </c>
      <c r="F42" s="311"/>
      <c r="G42" s="311"/>
      <c r="H42" s="267" t="s">
        <v>0</v>
      </c>
      <c r="I42" s="267"/>
      <c r="J42" s="267"/>
      <c r="K42" s="267"/>
      <c r="L42" s="267"/>
      <c r="M42" s="267" t="s">
        <v>0</v>
      </c>
      <c r="N42" s="267"/>
      <c r="O42" s="267" t="s">
        <v>0</v>
      </c>
    </row>
    <row r="43" spans="1:17" ht="9.9499999999999993" customHeight="1">
      <c r="A43" s="267"/>
      <c r="B43" s="272"/>
      <c r="C43" s="273"/>
      <c r="D43" s="273"/>
      <c r="E43" s="267" t="s">
        <v>0</v>
      </c>
      <c r="F43" s="267" t="s">
        <v>0</v>
      </c>
      <c r="G43" s="267" t="s">
        <v>0</v>
      </c>
      <c r="H43" s="267" t="s">
        <v>0</v>
      </c>
      <c r="I43" s="267" t="s">
        <v>0</v>
      </c>
      <c r="J43" s="267" t="s">
        <v>0</v>
      </c>
      <c r="K43" s="267" t="s">
        <v>0</v>
      </c>
      <c r="L43" s="267" t="s">
        <v>0</v>
      </c>
      <c r="M43" s="267"/>
      <c r="N43" s="267"/>
      <c r="O43" s="267"/>
    </row>
    <row r="44" spans="1:17" ht="5.45" customHeight="1">
      <c r="A44" s="267"/>
      <c r="B44" s="272"/>
      <c r="C44" s="273"/>
      <c r="D44" s="273"/>
      <c r="E44" s="267"/>
      <c r="F44" s="267"/>
      <c r="G44" s="267"/>
      <c r="H44" s="267"/>
      <c r="I44" s="267"/>
      <c r="J44" s="267"/>
      <c r="K44" s="267"/>
      <c r="L44" s="267"/>
      <c r="M44" s="267"/>
      <c r="N44" s="267"/>
      <c r="O44" s="267"/>
    </row>
    <row r="45" spans="1:17" ht="20.100000000000001" customHeight="1">
      <c r="A45" s="267"/>
      <c r="B45" s="307" t="s">
        <v>412</v>
      </c>
      <c r="C45" s="307"/>
      <c r="D45" s="307"/>
      <c r="E45" s="307"/>
      <c r="F45" s="307"/>
      <c r="G45" s="307"/>
      <c r="H45" s="307"/>
      <c r="I45" s="307"/>
      <c r="J45" s="307"/>
      <c r="K45" s="307"/>
      <c r="L45" s="307"/>
      <c r="M45" s="267"/>
      <c r="N45" s="267"/>
      <c r="O45" s="267"/>
    </row>
    <row r="46" spans="1:17" ht="20.100000000000001" customHeight="1">
      <c r="A46" s="267"/>
      <c r="B46" s="308"/>
      <c r="C46" s="308"/>
      <c r="D46" s="308"/>
      <c r="E46" s="274"/>
      <c r="F46" s="274"/>
      <c r="G46" s="274"/>
      <c r="H46" s="274"/>
      <c r="I46" s="274"/>
      <c r="J46" s="274"/>
      <c r="K46" s="274"/>
      <c r="L46" s="274"/>
      <c r="M46" s="267"/>
      <c r="N46" s="267"/>
      <c r="O46" s="267"/>
    </row>
    <row r="47" spans="1:17" ht="20.100000000000001" customHeight="1">
      <c r="A47" s="267"/>
      <c r="B47" s="283" t="s">
        <v>411</v>
      </c>
      <c r="C47" s="273"/>
      <c r="D47" s="273"/>
      <c r="E47" s="267"/>
      <c r="F47" s="267"/>
      <c r="G47" s="267"/>
      <c r="H47" s="267"/>
      <c r="I47" s="267"/>
      <c r="J47" s="267"/>
      <c r="K47" s="267"/>
      <c r="L47" s="267"/>
      <c r="M47" s="267"/>
      <c r="N47" s="267"/>
      <c r="O47" s="267"/>
    </row>
    <row r="48" spans="1:17" s="25" customFormat="1" ht="20.100000000000001" customHeight="1">
      <c r="A48" s="267"/>
      <c r="B48" s="269"/>
      <c r="C48" s="270"/>
      <c r="D48" s="270"/>
      <c r="E48" s="270"/>
      <c r="F48" s="270"/>
      <c r="G48" s="270"/>
      <c r="H48" s="270"/>
      <c r="I48" s="270"/>
      <c r="J48" s="270"/>
      <c r="K48" s="270"/>
      <c r="L48" s="270"/>
      <c r="M48" s="267"/>
      <c r="N48" s="267"/>
      <c r="O48" s="267"/>
    </row>
    <row r="49" spans="1:15" s="25" customFormat="1" ht="20.100000000000001" hidden="1" customHeight="1">
      <c r="A49" s="267"/>
      <c r="B49" s="270"/>
      <c r="C49" s="270"/>
      <c r="D49" s="270"/>
      <c r="E49" s="270"/>
      <c r="F49" s="270"/>
      <c r="G49" s="270"/>
      <c r="H49" s="270"/>
      <c r="I49" s="270"/>
      <c r="J49" s="270"/>
      <c r="K49" s="270"/>
      <c r="L49" s="270"/>
      <c r="M49" s="267"/>
      <c r="N49" s="267"/>
      <c r="O49" s="267"/>
    </row>
    <row r="50" spans="1:15" s="25" customFormat="1" ht="51" hidden="1" customHeight="1">
      <c r="A50" s="267"/>
      <c r="B50" s="271"/>
      <c r="C50" s="271"/>
      <c r="D50" s="271"/>
      <c r="E50" s="271"/>
      <c r="F50" s="271"/>
      <c r="G50" s="271"/>
      <c r="H50" s="271"/>
      <c r="I50" s="271"/>
      <c r="J50" s="271"/>
      <c r="K50" s="271"/>
      <c r="L50" s="271"/>
      <c r="M50" s="267"/>
      <c r="N50" s="267"/>
      <c r="O50" s="267"/>
    </row>
    <row r="51" spans="1:15" s="25" customFormat="1" ht="20.100000000000001" hidden="1" customHeight="1">
      <c r="A51" s="267" t="s">
        <v>0</v>
      </c>
      <c r="B51" s="267" t="s">
        <v>0</v>
      </c>
      <c r="C51" s="267" t="s">
        <v>0</v>
      </c>
      <c r="D51" s="267" t="s">
        <v>0</v>
      </c>
      <c r="E51" s="267" t="s">
        <v>0</v>
      </c>
      <c r="F51" s="267" t="s">
        <v>0</v>
      </c>
      <c r="G51" s="267" t="s">
        <v>0</v>
      </c>
      <c r="H51" s="267" t="s">
        <v>0</v>
      </c>
      <c r="I51" s="267" t="s">
        <v>0</v>
      </c>
      <c r="J51" s="267" t="s">
        <v>0</v>
      </c>
      <c r="K51" s="267" t="s">
        <v>0</v>
      </c>
      <c r="L51" s="267" t="s">
        <v>0</v>
      </c>
      <c r="M51" s="267" t="s">
        <v>0</v>
      </c>
      <c r="N51" s="267"/>
      <c r="O51" s="267" t="s">
        <v>0</v>
      </c>
    </row>
  </sheetData>
  <mergeCells count="16">
    <mergeCell ref="B32:L33"/>
    <mergeCell ref="B28:L28"/>
    <mergeCell ref="E4:L4"/>
    <mergeCell ref="B45:L45"/>
    <mergeCell ref="B46:D46"/>
    <mergeCell ref="C42:D42"/>
    <mergeCell ref="E42:G42"/>
    <mergeCell ref="E6:L6"/>
    <mergeCell ref="E8:L8"/>
    <mergeCell ref="E10:L10"/>
    <mergeCell ref="E12:L16"/>
    <mergeCell ref="K18:L18"/>
    <mergeCell ref="B20:L22"/>
    <mergeCell ref="B25:L26"/>
    <mergeCell ref="C40:D40"/>
    <mergeCell ref="E40:G40"/>
  </mergeCells>
  <conditionalFormatting sqref="M10:N10">
    <cfRule type="expression" dxfId="3" priority="5">
      <formula>$A$10=0</formula>
    </cfRule>
    <cfRule type="expression" dxfId="2" priority="6">
      <formula>$A$10=1</formula>
    </cfRule>
  </conditionalFormatting>
  <conditionalFormatting sqref="M18:N18">
    <cfRule type="expression" dxfId="1" priority="7">
      <formula>$A$18=0</formula>
    </cfRule>
    <cfRule type="expression" dxfId="0" priority="8">
      <formula>$A$18=1</formula>
    </cfRule>
  </conditionalFormatting>
  <hyperlinks>
    <hyperlink ref="E42" r:id="rId1" xr:uid="{00000000-0004-0000-0000-000000000000}"/>
  </hyperlinks>
  <printOptions horizontalCentered="1"/>
  <pageMargins left="0.23622047244094491" right="0.23622047244094491" top="0.23622047244094491" bottom="0.23622047244094491" header="0.31496062992125984" footer="0.31496062992125984"/>
  <pageSetup paperSize="8" scale="110" orientation="portrait" r:id="rId2"/>
  <headerFooter>
    <oddHeader>&amp;C&amp;"Calibri"&amp;10&amp;K000000 UNCLASSIFIED&amp;1#_x000D_</oddHeader>
    <oddFooter>&amp;L&amp;F&amp;C_x000D_&amp;1#&amp;"Calibri"&amp;10&amp;K000000 UNCLASSIFIED</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error="Please use the drop down list to select the end date of the quarter that you are reporting on. " prompt="Please use the drop down list to select the end date of the month that you are reporting on. " xr:uid="{00000000-0002-0000-0000-000000000000}">
          <x14:formula1>
            <xm:f>'hidden sheet'!$A$1:$A$159</xm:f>
          </x14:formula1>
          <xm:sqref>K18:L18</xm:sqref>
        </x14:dataValidation>
        <x14:dataValidation type="list" allowBlank="1" showInputMessage="1" showErrorMessage="1" xr:uid="{00000000-0002-0000-0000-000001000000}">
          <x14:formula1>
            <xm:f>'ALF Admin'!$F$5:$F$38</xm:f>
          </x14:formula1>
          <xm:sqref>E10:L10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B1B"/>
  </sheetPr>
  <dimension ref="A1:O98"/>
  <sheetViews>
    <sheetView view="pageBreakPreview" topLeftCell="A45" zoomScale="85" zoomScaleNormal="100" zoomScaleSheetLayoutView="85" workbookViewId="0">
      <selection activeCell="B73" sqref="B73:M76"/>
    </sheetView>
  </sheetViews>
  <sheetFormatPr defaultColWidth="0" defaultRowHeight="16.5" zeroHeight="1"/>
  <cols>
    <col min="1" max="1" width="5.875" style="6" customWidth="1"/>
    <col min="2" max="2" width="4.375" style="6" customWidth="1"/>
    <col min="3" max="3" width="1.625" style="6" customWidth="1"/>
    <col min="4" max="4" width="7.625" style="6" customWidth="1"/>
    <col min="5" max="5" width="10.375" style="6" customWidth="1"/>
    <col min="6" max="8" width="9" style="6" customWidth="1"/>
    <col min="9" max="9" width="9.625" style="6" customWidth="1"/>
    <col min="10" max="10" width="8.875" style="6" customWidth="1"/>
    <col min="11" max="12" width="2.375" style="6" customWidth="1"/>
    <col min="13" max="13" width="8.625" style="6" customWidth="1"/>
    <col min="14" max="14" width="5.25" style="6" customWidth="1"/>
    <col min="15" max="15" width="6.5" style="6" customWidth="1"/>
    <col min="16" max="16384" width="9" style="6" hidden="1"/>
  </cols>
  <sheetData>
    <row r="1" spans="1:15" ht="35.1" customHeight="1">
      <c r="A1" s="182"/>
      <c r="B1" s="336" t="s">
        <v>15</v>
      </c>
      <c r="C1" s="337"/>
      <c r="D1" s="337"/>
      <c r="E1" s="337"/>
      <c r="F1" s="337"/>
      <c r="G1" s="337"/>
      <c r="H1" s="337"/>
      <c r="I1" s="337"/>
      <c r="J1" s="337"/>
      <c r="K1" s="337"/>
      <c r="L1" s="337"/>
      <c r="M1" s="337"/>
      <c r="N1" s="337"/>
      <c r="O1" s="182"/>
    </row>
    <row r="2" spans="1:15">
      <c r="A2" s="178"/>
      <c r="B2" s="178"/>
      <c r="C2" s="178"/>
      <c r="D2" s="178"/>
      <c r="E2" s="178"/>
      <c r="F2" s="178"/>
      <c r="G2" s="178"/>
      <c r="H2" s="178"/>
      <c r="I2" s="178"/>
      <c r="J2" s="178"/>
      <c r="K2" s="178"/>
      <c r="L2" s="178"/>
      <c r="M2" s="178"/>
      <c r="N2" s="178"/>
      <c r="O2" s="178"/>
    </row>
    <row r="3" spans="1:15">
      <c r="A3" s="178"/>
      <c r="B3" s="178"/>
      <c r="C3" s="178"/>
      <c r="D3" s="178"/>
      <c r="E3" s="178"/>
      <c r="F3" s="178"/>
      <c r="G3" s="178"/>
      <c r="H3" s="178"/>
      <c r="I3" s="178"/>
      <c r="J3" s="178"/>
      <c r="K3" s="178"/>
      <c r="L3" s="178"/>
      <c r="M3" s="178"/>
      <c r="N3" s="178"/>
      <c r="O3" s="178"/>
    </row>
    <row r="4" spans="1:15" ht="17.25">
      <c r="A4" s="184">
        <v>1</v>
      </c>
      <c r="B4" s="338" t="s">
        <v>16</v>
      </c>
      <c r="C4" s="338"/>
      <c r="D4" s="338"/>
      <c r="E4" s="338"/>
      <c r="F4" s="338"/>
      <c r="G4" s="338"/>
      <c r="H4" s="338"/>
      <c r="I4" s="338"/>
      <c r="J4" s="338"/>
      <c r="K4" s="338"/>
      <c r="L4" s="338"/>
      <c r="M4" s="338"/>
      <c r="N4" s="179"/>
      <c r="O4" s="178"/>
    </row>
    <row r="5" spans="1:15" ht="15" customHeight="1">
      <c r="A5" s="275"/>
      <c r="B5" s="339" t="s">
        <v>17</v>
      </c>
      <c r="C5" s="339"/>
      <c r="D5" s="339"/>
      <c r="E5" s="339"/>
      <c r="F5" s="339"/>
      <c r="G5" s="339"/>
      <c r="H5" s="339"/>
      <c r="I5" s="339"/>
      <c r="J5" s="339"/>
      <c r="K5" s="339"/>
      <c r="L5" s="339"/>
      <c r="M5" s="339"/>
      <c r="N5" s="178"/>
      <c r="O5" s="178"/>
    </row>
    <row r="6" spans="1:15" ht="15" customHeight="1">
      <c r="A6" s="275"/>
      <c r="B6" s="209" t="s">
        <v>18</v>
      </c>
      <c r="C6" s="209"/>
      <c r="D6" s="209"/>
      <c r="E6" s="209"/>
      <c r="F6" s="209"/>
      <c r="G6" s="209"/>
      <c r="H6" s="209"/>
      <c r="I6" s="209"/>
      <c r="J6" s="209"/>
      <c r="K6" s="209"/>
      <c r="L6" s="209"/>
      <c r="M6" s="209"/>
      <c r="N6" s="178"/>
      <c r="O6" s="178"/>
    </row>
    <row r="7" spans="1:15" ht="15" customHeight="1">
      <c r="A7" s="275"/>
      <c r="B7" s="340" t="s">
        <v>19</v>
      </c>
      <c r="C7" s="340"/>
      <c r="D7" s="340"/>
      <c r="E7" s="340"/>
      <c r="F7" s="340"/>
      <c r="G7" s="340"/>
      <c r="H7" s="340"/>
      <c r="I7" s="340"/>
      <c r="J7" s="340"/>
      <c r="K7" s="340"/>
      <c r="L7" s="340"/>
      <c r="M7" s="340"/>
      <c r="N7" s="178"/>
      <c r="O7" s="178"/>
    </row>
    <row r="8" spans="1:15" ht="15" customHeight="1">
      <c r="A8" s="275"/>
      <c r="B8" s="340" t="s">
        <v>20</v>
      </c>
      <c r="C8" s="340"/>
      <c r="D8" s="340"/>
      <c r="E8" s="340"/>
      <c r="F8" s="340"/>
      <c r="G8" s="340"/>
      <c r="H8" s="340"/>
      <c r="I8" s="340"/>
      <c r="J8" s="340"/>
      <c r="K8" s="340"/>
      <c r="L8" s="340"/>
      <c r="M8" s="340"/>
      <c r="N8" s="178"/>
      <c r="O8" s="178"/>
    </row>
    <row r="9" spans="1:15" ht="9.9499999999999993" customHeight="1">
      <c r="A9" s="275"/>
      <c r="B9" s="275"/>
      <c r="C9" s="201"/>
      <c r="D9" s="201"/>
      <c r="E9" s="201"/>
      <c r="F9" s="201"/>
      <c r="G9" s="201"/>
      <c r="H9" s="201"/>
      <c r="I9" s="175"/>
      <c r="J9" s="200"/>
      <c r="K9" s="169"/>
      <c r="L9" s="168"/>
      <c r="M9" s="166"/>
      <c r="N9" s="178"/>
      <c r="O9" s="178"/>
    </row>
    <row r="10" spans="1:15" ht="30.6" customHeight="1">
      <c r="A10" s="275"/>
      <c r="B10" s="333" t="s">
        <v>21</v>
      </c>
      <c r="C10" s="333"/>
      <c r="D10" s="333"/>
      <c r="E10" s="333"/>
      <c r="F10" s="333"/>
      <c r="G10" s="333"/>
      <c r="H10" s="333"/>
      <c r="I10" s="333"/>
      <c r="J10" s="333"/>
      <c r="K10" s="333"/>
      <c r="L10" s="333"/>
      <c r="M10" s="333"/>
      <c r="N10" s="210"/>
      <c r="O10" s="178"/>
    </row>
    <row r="11" spans="1:15" ht="7.5" customHeight="1">
      <c r="A11" s="275"/>
      <c r="B11" s="207"/>
      <c r="C11" s="199"/>
      <c r="D11" s="199"/>
      <c r="E11" s="199"/>
      <c r="F11" s="199"/>
      <c r="G11" s="199"/>
      <c r="H11" s="199"/>
      <c r="I11" s="199"/>
      <c r="J11" s="199"/>
      <c r="K11" s="199"/>
      <c r="L11" s="199"/>
      <c r="M11" s="199"/>
      <c r="N11" s="199"/>
      <c r="O11" s="178"/>
    </row>
    <row r="12" spans="1:15" ht="15" customHeight="1">
      <c r="A12" s="275"/>
      <c r="B12" s="334" t="s">
        <v>22</v>
      </c>
      <c r="C12" s="334"/>
      <c r="D12" s="334"/>
      <c r="E12" s="334"/>
      <c r="F12" s="334"/>
      <c r="G12" s="334"/>
      <c r="H12" s="334"/>
      <c r="I12" s="334"/>
      <c r="J12" s="334"/>
      <c r="K12" s="334"/>
      <c r="L12" s="334"/>
      <c r="M12" s="334"/>
      <c r="N12" s="178"/>
      <c r="O12" s="178"/>
    </row>
    <row r="13" spans="1:15" ht="9.9499999999999993" customHeight="1">
      <c r="A13" s="275"/>
      <c r="B13" s="189"/>
      <c r="C13" s="171"/>
      <c r="D13" s="171"/>
      <c r="E13" s="171"/>
      <c r="F13" s="171"/>
      <c r="G13" s="171"/>
      <c r="H13" s="171"/>
      <c r="I13" s="171"/>
      <c r="J13" s="171"/>
      <c r="K13" s="173"/>
      <c r="L13" s="174"/>
      <c r="M13" s="190"/>
      <c r="N13" s="178"/>
      <c r="O13" s="178"/>
    </row>
    <row r="14" spans="1:15" ht="15" customHeight="1">
      <c r="A14" s="275"/>
      <c r="B14" s="335" t="s">
        <v>23</v>
      </c>
      <c r="C14" s="335"/>
      <c r="D14" s="335"/>
      <c r="E14" s="335"/>
      <c r="F14" s="335"/>
      <c r="G14" s="335"/>
      <c r="H14" s="335"/>
      <c r="I14" s="335"/>
      <c r="J14" s="335"/>
      <c r="K14" s="335"/>
      <c r="L14" s="335"/>
      <c r="M14" s="335"/>
      <c r="N14" s="178"/>
      <c r="O14" s="178"/>
    </row>
    <row r="15" spans="1:15" ht="5.45" customHeight="1">
      <c r="A15" s="275"/>
      <c r="B15" s="275"/>
      <c r="C15" s="202"/>
      <c r="D15" s="202"/>
      <c r="E15" s="202"/>
      <c r="F15" s="202"/>
      <c r="G15" s="202"/>
      <c r="H15" s="202"/>
      <c r="I15" s="202"/>
      <c r="J15" s="202"/>
      <c r="K15" s="202"/>
      <c r="L15" s="202"/>
      <c r="M15" s="202"/>
      <c r="N15" s="202"/>
      <c r="O15" s="178"/>
    </row>
    <row r="16" spans="1:15" ht="6" customHeight="1">
      <c r="A16" s="275"/>
      <c r="B16" s="275"/>
      <c r="C16" s="171"/>
      <c r="D16" s="171"/>
      <c r="E16" s="171"/>
      <c r="F16" s="171"/>
      <c r="G16" s="171"/>
      <c r="H16" s="171"/>
      <c r="I16" s="171"/>
      <c r="J16" s="171"/>
      <c r="K16" s="171"/>
      <c r="L16" s="171"/>
      <c r="M16" s="171"/>
      <c r="N16" s="178"/>
      <c r="O16" s="178"/>
    </row>
    <row r="17" spans="1:15" s="12" customFormat="1" ht="5.45" customHeight="1">
      <c r="A17" s="275"/>
      <c r="B17" s="275"/>
      <c r="C17" s="171"/>
      <c r="D17" s="171"/>
      <c r="E17" s="171"/>
      <c r="F17" s="171"/>
      <c r="G17" s="171"/>
      <c r="H17" s="171"/>
      <c r="I17" s="171"/>
      <c r="J17" s="171"/>
      <c r="K17" s="171"/>
      <c r="L17" s="171"/>
      <c r="M17" s="171"/>
      <c r="N17" s="178"/>
      <c r="O17" s="178"/>
    </row>
    <row r="18" spans="1:15" ht="17.25">
      <c r="A18" s="184">
        <v>2</v>
      </c>
      <c r="B18" s="344" t="s">
        <v>24</v>
      </c>
      <c r="C18" s="344"/>
      <c r="D18" s="344"/>
      <c r="E18" s="344"/>
      <c r="F18" s="344"/>
      <c r="G18" s="344"/>
      <c r="H18" s="344"/>
      <c r="I18" s="344"/>
      <c r="J18" s="344"/>
      <c r="K18" s="344"/>
      <c r="L18" s="344"/>
      <c r="M18" s="171"/>
      <c r="N18" s="178"/>
      <c r="O18" s="178"/>
    </row>
    <row r="19" spans="1:15" ht="15" customHeight="1">
      <c r="A19" s="178"/>
      <c r="B19" s="351" t="s">
        <v>25</v>
      </c>
      <c r="C19" s="351"/>
      <c r="D19" s="351"/>
      <c r="E19" s="351"/>
      <c r="F19" s="351"/>
      <c r="G19" s="351"/>
      <c r="H19" s="351"/>
      <c r="I19" s="351"/>
      <c r="J19" s="351"/>
      <c r="K19" s="169"/>
      <c r="L19" s="169"/>
      <c r="M19" s="169"/>
      <c r="N19" s="178"/>
      <c r="O19" s="178"/>
    </row>
    <row r="20" spans="1:15" ht="15" customHeight="1">
      <c r="A20" s="178"/>
      <c r="B20" s="351" t="s">
        <v>26</v>
      </c>
      <c r="C20" s="351"/>
      <c r="D20" s="351"/>
      <c r="E20" s="351"/>
      <c r="F20" s="351"/>
      <c r="G20" s="351"/>
      <c r="H20" s="351"/>
      <c r="I20" s="351"/>
      <c r="J20" s="351"/>
      <c r="K20" s="169"/>
      <c r="L20" s="174"/>
      <c r="M20" s="345"/>
      <c r="N20" s="346"/>
      <c r="O20" s="178"/>
    </row>
    <row r="21" spans="1:15" ht="9.9499999999999993" customHeight="1">
      <c r="A21" s="178"/>
      <c r="B21" s="178"/>
      <c r="C21" s="169"/>
      <c r="D21" s="169"/>
      <c r="E21" s="169"/>
      <c r="F21" s="169"/>
      <c r="G21" s="169"/>
      <c r="H21" s="169"/>
      <c r="I21" s="169"/>
      <c r="J21" s="169"/>
      <c r="K21" s="169"/>
      <c r="L21" s="169"/>
      <c r="M21" s="203"/>
      <c r="N21" s="178"/>
      <c r="O21" s="178"/>
    </row>
    <row r="22" spans="1:15" ht="15" customHeight="1">
      <c r="A22" s="178"/>
      <c r="B22" s="341" t="s">
        <v>27</v>
      </c>
      <c r="C22" s="341"/>
      <c r="D22" s="341"/>
      <c r="E22" s="341"/>
      <c r="F22" s="341"/>
      <c r="G22" s="341"/>
      <c r="H22" s="341"/>
      <c r="I22" s="341"/>
      <c r="J22" s="341"/>
      <c r="K22" s="204"/>
      <c r="L22" s="204"/>
      <c r="M22" s="190"/>
      <c r="N22" s="178"/>
      <c r="O22" s="178"/>
    </row>
    <row r="23" spans="1:15" ht="15" customHeight="1">
      <c r="A23" s="178"/>
      <c r="B23" s="341" t="s">
        <v>28</v>
      </c>
      <c r="C23" s="341"/>
      <c r="D23" s="341"/>
      <c r="E23" s="341"/>
      <c r="F23" s="341"/>
      <c r="G23" s="341"/>
      <c r="H23" s="341"/>
      <c r="I23" s="341"/>
      <c r="J23" s="341"/>
      <c r="K23" s="178"/>
      <c r="L23" s="208"/>
      <c r="M23" s="347">
        <v>0</v>
      </c>
      <c r="N23" s="348"/>
      <c r="O23" s="178"/>
    </row>
    <row r="24" spans="1:15" ht="9.9499999999999993" customHeight="1">
      <c r="A24" s="178"/>
      <c r="B24" s="204"/>
      <c r="C24" s="204"/>
      <c r="D24" s="204"/>
      <c r="E24" s="204"/>
      <c r="F24" s="204"/>
      <c r="G24" s="204"/>
      <c r="H24" s="204"/>
      <c r="I24" s="204"/>
      <c r="J24" s="204"/>
      <c r="K24" s="204"/>
      <c r="L24" s="174"/>
      <c r="M24" s="190"/>
      <c r="N24" s="178"/>
      <c r="O24" s="178"/>
    </row>
    <row r="25" spans="1:15" ht="15" customHeight="1">
      <c r="A25" s="178"/>
      <c r="B25" s="341" t="s">
        <v>29</v>
      </c>
      <c r="C25" s="341"/>
      <c r="D25" s="341"/>
      <c r="E25" s="341"/>
      <c r="F25" s="341"/>
      <c r="G25" s="341"/>
      <c r="H25" s="341"/>
      <c r="I25" s="341"/>
      <c r="J25" s="341"/>
      <c r="K25" s="204"/>
      <c r="L25" s="204"/>
      <c r="M25" s="190"/>
      <c r="N25" s="178"/>
      <c r="O25" s="178"/>
    </row>
    <row r="26" spans="1:15" ht="15" customHeight="1">
      <c r="A26" s="178"/>
      <c r="B26" s="341" t="s">
        <v>30</v>
      </c>
      <c r="C26" s="341"/>
      <c r="D26" s="341"/>
      <c r="E26" s="341"/>
      <c r="F26" s="341"/>
      <c r="G26" s="341"/>
      <c r="H26" s="341"/>
      <c r="I26" s="341"/>
      <c r="J26" s="341"/>
      <c r="K26" s="204"/>
      <c r="L26" s="178"/>
      <c r="M26" s="349" t="e">
        <f>N23-#REF!</f>
        <v>#REF!</v>
      </c>
      <c r="N26" s="350"/>
      <c r="O26" s="174"/>
    </row>
    <row r="27" spans="1:15" ht="15" customHeight="1">
      <c r="A27" s="178"/>
      <c r="B27" s="341" t="s">
        <v>31</v>
      </c>
      <c r="C27" s="341"/>
      <c r="D27" s="341"/>
      <c r="E27" s="341"/>
      <c r="F27" s="341"/>
      <c r="G27" s="341"/>
      <c r="H27" s="341"/>
      <c r="I27" s="341"/>
      <c r="J27" s="341"/>
      <c r="K27" s="179"/>
      <c r="L27" s="205"/>
      <c r="M27" s="190"/>
      <c r="N27" s="178"/>
      <c r="O27" s="178"/>
    </row>
    <row r="28" spans="1:15" ht="9.9499999999999993" customHeight="1">
      <c r="A28" s="178"/>
      <c r="B28" s="204"/>
      <c r="C28" s="204"/>
      <c r="D28" s="204"/>
      <c r="E28" s="204"/>
      <c r="F28" s="204"/>
      <c r="G28" s="204"/>
      <c r="H28" s="204" t="s">
        <v>32</v>
      </c>
      <c r="I28" s="204"/>
      <c r="J28" s="204"/>
      <c r="K28" s="204"/>
      <c r="L28" s="174"/>
      <c r="M28" s="190"/>
      <c r="N28" s="178"/>
      <c r="O28" s="178"/>
    </row>
    <row r="29" spans="1:15" ht="15" customHeight="1">
      <c r="A29" s="178"/>
      <c r="B29" s="352" t="s">
        <v>33</v>
      </c>
      <c r="C29" s="352"/>
      <c r="D29" s="352"/>
      <c r="E29" s="352"/>
      <c r="F29" s="352"/>
      <c r="G29" s="352"/>
      <c r="H29" s="352"/>
      <c r="I29" s="352"/>
      <c r="J29" s="352"/>
      <c r="K29" s="206"/>
      <c r="L29" s="206"/>
      <c r="M29" s="190"/>
      <c r="N29" s="178"/>
      <c r="O29" s="178"/>
    </row>
    <row r="30" spans="1:15" ht="15" customHeight="1">
      <c r="A30" s="178"/>
      <c r="B30" s="341" t="s">
        <v>34</v>
      </c>
      <c r="C30" s="341"/>
      <c r="D30" s="341"/>
      <c r="E30" s="341"/>
      <c r="F30" s="341"/>
      <c r="G30" s="341"/>
      <c r="H30" s="341"/>
      <c r="I30" s="341"/>
      <c r="J30" s="341"/>
      <c r="K30" s="204"/>
      <c r="L30" s="174"/>
      <c r="M30" s="342" t="s">
        <v>35</v>
      </c>
      <c r="N30" s="343"/>
      <c r="O30" s="178"/>
    </row>
    <row r="31" spans="1:15" ht="15" customHeight="1">
      <c r="A31" s="178"/>
      <c r="B31" s="341" t="s">
        <v>36</v>
      </c>
      <c r="C31" s="341"/>
      <c r="D31" s="341"/>
      <c r="E31" s="341"/>
      <c r="F31" s="341"/>
      <c r="G31" s="341"/>
      <c r="H31" s="341"/>
      <c r="I31" s="341"/>
      <c r="J31" s="341"/>
      <c r="K31" s="204"/>
      <c r="L31" s="174"/>
      <c r="M31" s="190"/>
      <c r="N31" s="178"/>
      <c r="O31" s="178"/>
    </row>
    <row r="32" spans="1:15" ht="9.9499999999999993" customHeight="1">
      <c r="A32" s="178"/>
      <c r="B32" s="178"/>
      <c r="C32" s="178"/>
      <c r="D32" s="178"/>
      <c r="E32" s="178"/>
      <c r="F32" s="178"/>
      <c r="G32" s="178"/>
      <c r="H32" s="178"/>
      <c r="I32" s="178"/>
      <c r="J32" s="178"/>
      <c r="K32" s="178"/>
      <c r="L32" s="178"/>
      <c r="M32" s="178"/>
      <c r="N32" s="178"/>
      <c r="O32" s="178"/>
    </row>
    <row r="33" spans="1:15" ht="15" customHeight="1">
      <c r="A33" s="178"/>
      <c r="B33" s="341" t="s">
        <v>37</v>
      </c>
      <c r="C33" s="341"/>
      <c r="D33" s="341"/>
      <c r="E33" s="341"/>
      <c r="F33" s="204"/>
      <c r="G33" s="204"/>
      <c r="H33" s="204"/>
      <c r="I33" s="204"/>
      <c r="J33" s="204"/>
      <c r="K33" s="178"/>
      <c r="L33" s="178"/>
      <c r="M33" s="178"/>
      <c r="N33" s="178"/>
      <c r="O33" s="178"/>
    </row>
    <row r="34" spans="1:15" ht="15" customHeight="1">
      <c r="A34" s="178"/>
      <c r="B34" s="341" t="s">
        <v>38</v>
      </c>
      <c r="C34" s="341"/>
      <c r="D34" s="341"/>
      <c r="E34" s="341"/>
      <c r="F34" s="204"/>
      <c r="G34" s="204"/>
      <c r="H34" s="204"/>
      <c r="I34" s="204"/>
      <c r="J34" s="204"/>
      <c r="K34" s="178"/>
      <c r="L34" s="178"/>
      <c r="M34" s="178"/>
      <c r="N34" s="178"/>
      <c r="O34" s="178"/>
    </row>
    <row r="35" spans="1:15" ht="15" customHeight="1">
      <c r="A35" s="178"/>
      <c r="B35" s="341" t="s">
        <v>39</v>
      </c>
      <c r="C35" s="341"/>
      <c r="D35" s="341"/>
      <c r="E35" s="341"/>
      <c r="F35" s="204"/>
      <c r="G35" s="204"/>
      <c r="H35" s="204"/>
      <c r="I35" s="204"/>
      <c r="J35" s="204"/>
      <c r="K35" s="178"/>
      <c r="L35" s="178"/>
      <c r="M35" s="178"/>
      <c r="N35" s="178"/>
      <c r="O35" s="178"/>
    </row>
    <row r="36" spans="1:15" ht="15" customHeight="1">
      <c r="A36" s="178"/>
      <c r="B36" s="341" t="s">
        <v>40</v>
      </c>
      <c r="C36" s="341"/>
      <c r="D36" s="341"/>
      <c r="E36" s="341"/>
      <c r="F36" s="341" t="s">
        <v>41</v>
      </c>
      <c r="G36" s="341"/>
      <c r="H36" s="341"/>
      <c r="I36" s="341"/>
      <c r="J36" s="341"/>
      <c r="K36" s="178"/>
      <c r="L36" s="178"/>
      <c r="M36" s="178"/>
      <c r="N36" s="178"/>
      <c r="O36" s="178"/>
    </row>
    <row r="37" spans="1:15" ht="15" customHeight="1">
      <c r="A37" s="178"/>
      <c r="B37" s="341" t="s">
        <v>42</v>
      </c>
      <c r="C37" s="341"/>
      <c r="D37" s="341"/>
      <c r="E37" s="341"/>
      <c r="F37" s="341" t="s">
        <v>43</v>
      </c>
      <c r="G37" s="341"/>
      <c r="H37" s="341"/>
      <c r="I37" s="341"/>
      <c r="J37" s="341"/>
      <c r="K37" s="178"/>
      <c r="L37" s="178"/>
      <c r="M37" s="178"/>
      <c r="N37" s="178"/>
      <c r="O37" s="178"/>
    </row>
    <row r="38" spans="1:15" ht="15" customHeight="1">
      <c r="A38" s="178"/>
      <c r="B38" s="341" t="s">
        <v>44</v>
      </c>
      <c r="C38" s="341"/>
      <c r="D38" s="341"/>
      <c r="E38" s="341"/>
      <c r="F38" s="341" t="s">
        <v>45</v>
      </c>
      <c r="G38" s="341"/>
      <c r="H38" s="341"/>
      <c r="I38" s="341"/>
      <c r="J38" s="341"/>
      <c r="K38" s="178"/>
      <c r="L38" s="178"/>
      <c r="M38" s="178"/>
      <c r="N38" s="178"/>
      <c r="O38" s="178"/>
    </row>
    <row r="39" spans="1:15" ht="15" customHeight="1">
      <c r="A39" s="178"/>
      <c r="B39" s="341" t="s">
        <v>46</v>
      </c>
      <c r="C39" s="341"/>
      <c r="D39" s="341"/>
      <c r="E39" s="341"/>
      <c r="F39" s="341" t="s">
        <v>47</v>
      </c>
      <c r="G39" s="341"/>
      <c r="H39" s="341"/>
      <c r="I39" s="341"/>
      <c r="J39" s="341"/>
      <c r="K39" s="178"/>
      <c r="L39" s="178"/>
      <c r="M39" s="178"/>
      <c r="N39" s="178"/>
      <c r="O39" s="178"/>
    </row>
    <row r="40" spans="1:15" ht="15" customHeight="1">
      <c r="A40" s="178"/>
      <c r="B40" s="341" t="s">
        <v>48</v>
      </c>
      <c r="C40" s="341"/>
      <c r="D40" s="341"/>
      <c r="E40" s="341"/>
      <c r="F40" s="341" t="s">
        <v>49</v>
      </c>
      <c r="G40" s="341"/>
      <c r="H40" s="341"/>
      <c r="I40" s="341"/>
      <c r="J40" s="341"/>
      <c r="K40" s="178"/>
      <c r="L40" s="178"/>
      <c r="M40" s="178"/>
      <c r="N40" s="178"/>
      <c r="O40" s="178"/>
    </row>
    <row r="41" spans="1:15" ht="15" customHeight="1">
      <c r="A41" s="178"/>
      <c r="B41" s="341" t="s">
        <v>50</v>
      </c>
      <c r="C41" s="341"/>
      <c r="D41" s="341"/>
      <c r="E41" s="341"/>
      <c r="F41" s="341" t="s">
        <v>51</v>
      </c>
      <c r="G41" s="341"/>
      <c r="H41" s="341"/>
      <c r="I41" s="341"/>
      <c r="J41" s="341"/>
      <c r="K41" s="178"/>
      <c r="L41" s="178"/>
      <c r="M41" s="178"/>
      <c r="N41" s="178"/>
      <c r="O41" s="178"/>
    </row>
    <row r="42" spans="1:15" ht="5.45" customHeight="1">
      <c r="A42" s="178"/>
      <c r="B42" s="178"/>
      <c r="C42" s="206"/>
      <c r="D42" s="206"/>
      <c r="E42" s="206"/>
      <c r="F42" s="206"/>
      <c r="G42" s="206"/>
      <c r="H42" s="206"/>
      <c r="I42" s="206"/>
      <c r="J42" s="206"/>
      <c r="K42" s="206"/>
      <c r="L42" s="206"/>
      <c r="M42" s="206"/>
      <c r="N42" s="178"/>
      <c r="O42" s="178"/>
    </row>
    <row r="43" spans="1:15" ht="3.95" customHeight="1">
      <c r="A43" s="354"/>
      <c r="B43" s="354"/>
      <c r="C43" s="354"/>
      <c r="D43" s="354"/>
      <c r="E43" s="354"/>
      <c r="F43" s="354"/>
      <c r="G43" s="354"/>
      <c r="H43" s="354"/>
      <c r="I43" s="354"/>
      <c r="J43" s="354"/>
      <c r="K43" s="354"/>
      <c r="L43" s="354"/>
      <c r="M43" s="354"/>
      <c r="N43" s="178"/>
      <c r="O43" s="178"/>
    </row>
    <row r="44" spans="1:15" s="12" customFormat="1" ht="6" customHeight="1">
      <c r="A44" s="275"/>
      <c r="B44" s="275"/>
      <c r="C44" s="171"/>
      <c r="D44" s="171"/>
      <c r="E44" s="171"/>
      <c r="F44" s="171"/>
      <c r="G44" s="171"/>
      <c r="H44" s="171"/>
      <c r="I44" s="171"/>
      <c r="J44" s="171"/>
      <c r="K44" s="171"/>
      <c r="L44" s="171"/>
      <c r="M44" s="171"/>
      <c r="N44" s="178"/>
      <c r="O44" s="178"/>
    </row>
    <row r="45" spans="1:15" ht="17.25">
      <c r="A45" s="184">
        <v>3</v>
      </c>
      <c r="B45" s="355" t="s">
        <v>52</v>
      </c>
      <c r="C45" s="355"/>
      <c r="D45" s="355"/>
      <c r="E45" s="355"/>
      <c r="F45" s="355"/>
      <c r="G45" s="355"/>
      <c r="H45" s="186"/>
      <c r="I45" s="186"/>
      <c r="J45" s="186"/>
      <c r="K45" s="186"/>
      <c r="L45" s="186"/>
      <c r="M45" s="186"/>
      <c r="N45" s="186"/>
      <c r="O45" s="178"/>
    </row>
    <row r="46" spans="1:15" ht="5.45" customHeight="1">
      <c r="A46" s="178"/>
      <c r="B46" s="341" t="s">
        <v>53</v>
      </c>
      <c r="C46" s="341"/>
      <c r="D46" s="341"/>
      <c r="E46" s="341"/>
      <c r="F46" s="341"/>
      <c r="G46" s="341"/>
      <c r="H46" s="341"/>
      <c r="I46" s="341"/>
      <c r="J46" s="341"/>
      <c r="K46" s="341"/>
      <c r="L46" s="341"/>
      <c r="M46" s="341"/>
      <c r="N46" s="341"/>
      <c r="O46" s="178"/>
    </row>
    <row r="47" spans="1:15" ht="15" customHeight="1">
      <c r="A47" s="178"/>
      <c r="B47" s="341"/>
      <c r="C47" s="341"/>
      <c r="D47" s="341"/>
      <c r="E47" s="341"/>
      <c r="F47" s="341"/>
      <c r="G47" s="341"/>
      <c r="H47" s="341"/>
      <c r="I47" s="341"/>
      <c r="J47" s="341"/>
      <c r="K47" s="341"/>
      <c r="L47" s="341"/>
      <c r="M47" s="341"/>
      <c r="N47" s="341"/>
      <c r="O47" s="178"/>
    </row>
    <row r="48" spans="1:15" ht="15" customHeight="1">
      <c r="A48" s="178"/>
      <c r="B48" s="341"/>
      <c r="C48" s="341"/>
      <c r="D48" s="341"/>
      <c r="E48" s="341"/>
      <c r="F48" s="341"/>
      <c r="G48" s="341"/>
      <c r="H48" s="341"/>
      <c r="I48" s="341"/>
      <c r="J48" s="341"/>
      <c r="K48" s="341"/>
      <c r="L48" s="341"/>
      <c r="M48" s="341"/>
      <c r="N48" s="341"/>
      <c r="O48" s="178"/>
    </row>
    <row r="49" spans="1:15" ht="15" customHeight="1">
      <c r="A49" s="178"/>
      <c r="B49" s="341"/>
      <c r="C49" s="341"/>
      <c r="D49" s="341"/>
      <c r="E49" s="341"/>
      <c r="F49" s="341"/>
      <c r="G49" s="341"/>
      <c r="H49" s="341"/>
      <c r="I49" s="341"/>
      <c r="J49" s="341"/>
      <c r="K49" s="341"/>
      <c r="L49" s="341"/>
      <c r="M49" s="341"/>
      <c r="N49" s="341"/>
      <c r="O49" s="178"/>
    </row>
    <row r="50" spans="1:15" ht="6" customHeight="1">
      <c r="A50" s="275"/>
      <c r="B50" s="341"/>
      <c r="C50" s="341"/>
      <c r="D50" s="341"/>
      <c r="E50" s="341"/>
      <c r="F50" s="341"/>
      <c r="G50" s="341"/>
      <c r="H50" s="341"/>
      <c r="I50" s="341"/>
      <c r="J50" s="341"/>
      <c r="K50" s="341"/>
      <c r="L50" s="341"/>
      <c r="M50" s="341"/>
      <c r="N50" s="341"/>
      <c r="O50" s="178"/>
    </row>
    <row r="51" spans="1:15" ht="3.95" customHeight="1">
      <c r="A51" s="354"/>
      <c r="B51" s="354"/>
      <c r="C51" s="354"/>
      <c r="D51" s="354"/>
      <c r="E51" s="354"/>
      <c r="F51" s="354"/>
      <c r="G51" s="354"/>
      <c r="H51" s="354"/>
      <c r="I51" s="354"/>
      <c r="J51" s="354"/>
      <c r="K51" s="354"/>
      <c r="L51" s="354"/>
      <c r="M51" s="354"/>
      <c r="N51" s="178"/>
      <c r="O51" s="178"/>
    </row>
    <row r="52" spans="1:15" s="12" customFormat="1" ht="6" customHeight="1">
      <c r="A52" s="275"/>
      <c r="B52" s="275"/>
      <c r="C52" s="171"/>
      <c r="D52" s="171"/>
      <c r="E52" s="171"/>
      <c r="F52" s="171"/>
      <c r="G52" s="171"/>
      <c r="H52" s="171"/>
      <c r="I52" s="171"/>
      <c r="J52" s="171"/>
      <c r="K52" s="171"/>
      <c r="L52" s="171"/>
      <c r="M52" s="171"/>
      <c r="N52" s="178"/>
      <c r="O52" s="178"/>
    </row>
    <row r="53" spans="1:15" ht="17.25">
      <c r="A53" s="184">
        <v>4</v>
      </c>
      <c r="B53" s="355" t="s">
        <v>54</v>
      </c>
      <c r="C53" s="355"/>
      <c r="D53" s="355"/>
      <c r="E53" s="355"/>
      <c r="F53" s="355"/>
      <c r="G53" s="355"/>
      <c r="H53" s="186"/>
      <c r="I53" s="186"/>
      <c r="J53" s="186"/>
      <c r="K53" s="186"/>
      <c r="L53" s="186"/>
      <c r="M53" s="186"/>
      <c r="N53" s="186"/>
      <c r="O53" s="178"/>
    </row>
    <row r="54" spans="1:15" ht="36" customHeight="1">
      <c r="A54" s="178"/>
      <c r="B54" s="341" t="s">
        <v>55</v>
      </c>
      <c r="C54" s="341"/>
      <c r="D54" s="341"/>
      <c r="E54" s="341"/>
      <c r="F54" s="341"/>
      <c r="G54" s="341"/>
      <c r="H54" s="341"/>
      <c r="I54" s="341"/>
      <c r="J54" s="341"/>
      <c r="K54" s="341"/>
      <c r="L54" s="341"/>
      <c r="M54" s="341"/>
      <c r="N54" s="341"/>
      <c r="O54" s="178"/>
    </row>
    <row r="55" spans="1:15" ht="5.45" customHeight="1">
      <c r="A55" s="178"/>
      <c r="B55" s="204"/>
      <c r="C55" s="204"/>
      <c r="D55" s="204"/>
      <c r="E55" s="204"/>
      <c r="F55" s="204"/>
      <c r="G55" s="204"/>
      <c r="H55" s="204"/>
      <c r="I55" s="204"/>
      <c r="J55" s="204"/>
      <c r="K55" s="204"/>
      <c r="L55" s="204"/>
      <c r="M55" s="204"/>
      <c r="N55" s="178"/>
      <c r="O55" s="178"/>
    </row>
    <row r="56" spans="1:15" ht="6" customHeight="1">
      <c r="A56" s="275"/>
      <c r="B56" s="186"/>
      <c r="C56" s="186"/>
      <c r="D56" s="186"/>
      <c r="E56" s="186"/>
      <c r="F56" s="186"/>
      <c r="G56" s="186"/>
      <c r="H56" s="186"/>
      <c r="I56" s="186"/>
      <c r="J56" s="186"/>
      <c r="K56" s="186"/>
      <c r="L56" s="186"/>
      <c r="M56" s="186"/>
      <c r="N56" s="186"/>
      <c r="O56" s="178"/>
    </row>
    <row r="57" spans="1:15" ht="35.450000000000003" customHeight="1">
      <c r="A57" s="178"/>
      <c r="B57" s="341" t="s">
        <v>56</v>
      </c>
      <c r="C57" s="341"/>
      <c r="D57" s="341"/>
      <c r="E57" s="341"/>
      <c r="F57" s="341"/>
      <c r="G57" s="341"/>
      <c r="H57" s="341"/>
      <c r="I57" s="341"/>
      <c r="J57" s="341"/>
      <c r="K57" s="341"/>
      <c r="L57" s="341"/>
      <c r="M57" s="341"/>
      <c r="N57" s="341"/>
      <c r="O57" s="178"/>
    </row>
    <row r="58" spans="1:15" ht="15" customHeight="1">
      <c r="A58" s="178"/>
      <c r="B58" s="341"/>
      <c r="C58" s="341"/>
      <c r="D58" s="341"/>
      <c r="E58" s="341"/>
      <c r="F58" s="341"/>
      <c r="G58" s="341"/>
      <c r="H58" s="341"/>
      <c r="I58" s="341"/>
      <c r="J58" s="341"/>
      <c r="K58" s="341"/>
      <c r="L58" s="341"/>
      <c r="M58" s="341"/>
      <c r="N58" s="341"/>
      <c r="O58" s="178"/>
    </row>
    <row r="59" spans="1:15" ht="6" customHeight="1">
      <c r="A59" s="178"/>
      <c r="B59" s="178"/>
      <c r="C59" s="204"/>
      <c r="D59" s="204"/>
      <c r="E59" s="204"/>
      <c r="F59" s="204"/>
      <c r="G59" s="204"/>
      <c r="H59" s="204"/>
      <c r="I59" s="204"/>
      <c r="J59" s="204"/>
      <c r="K59" s="204"/>
      <c r="L59" s="204"/>
      <c r="M59" s="204"/>
      <c r="N59" s="178"/>
      <c r="O59" s="178"/>
    </row>
    <row r="60" spans="1:15" ht="6" customHeight="1">
      <c r="A60" s="275"/>
      <c r="B60" s="186"/>
      <c r="C60" s="186"/>
      <c r="D60" s="186"/>
      <c r="E60" s="186"/>
      <c r="F60" s="186"/>
      <c r="G60" s="186"/>
      <c r="H60" s="186"/>
      <c r="I60" s="186"/>
      <c r="J60" s="186"/>
      <c r="K60" s="186"/>
      <c r="L60" s="186"/>
      <c r="M60" s="186"/>
      <c r="N60" s="186"/>
      <c r="O60" s="178"/>
    </row>
    <row r="61" spans="1:15" ht="3.95" customHeight="1">
      <c r="A61" s="354"/>
      <c r="B61" s="354"/>
      <c r="C61" s="354"/>
      <c r="D61" s="354"/>
      <c r="E61" s="354"/>
      <c r="F61" s="354"/>
      <c r="G61" s="354"/>
      <c r="H61" s="354"/>
      <c r="I61" s="354"/>
      <c r="J61" s="354"/>
      <c r="K61" s="354"/>
      <c r="L61" s="354"/>
      <c r="M61" s="354"/>
      <c r="N61" s="178"/>
      <c r="O61" s="178"/>
    </row>
    <row r="62" spans="1:15" s="12" customFormat="1" ht="5.45" customHeight="1">
      <c r="A62" s="275"/>
      <c r="B62" s="275"/>
      <c r="C62" s="171"/>
      <c r="D62" s="171"/>
      <c r="E62" s="171"/>
      <c r="F62" s="171"/>
      <c r="G62" s="171"/>
      <c r="H62" s="171"/>
      <c r="I62" s="171"/>
      <c r="J62" s="171"/>
      <c r="K62" s="171"/>
      <c r="L62" s="171"/>
      <c r="M62" s="171"/>
      <c r="N62" s="178"/>
      <c r="O62" s="178"/>
    </row>
    <row r="63" spans="1:15" ht="17.25">
      <c r="A63" s="184">
        <v>5</v>
      </c>
      <c r="B63" s="355" t="s">
        <v>57</v>
      </c>
      <c r="C63" s="355"/>
      <c r="D63" s="355"/>
      <c r="E63" s="355"/>
      <c r="F63" s="355"/>
      <c r="G63" s="355"/>
      <c r="H63" s="186"/>
      <c r="I63" s="186"/>
      <c r="J63" s="186"/>
      <c r="K63" s="186"/>
      <c r="L63" s="186"/>
      <c r="M63" s="186"/>
      <c r="N63" s="186"/>
      <c r="O63" s="178"/>
    </row>
    <row r="64" spans="1:15" ht="2.1" customHeight="1">
      <c r="A64" s="178"/>
      <c r="B64" s="352" t="s">
        <v>58</v>
      </c>
      <c r="C64" s="352"/>
      <c r="D64" s="352"/>
      <c r="E64" s="352"/>
      <c r="F64" s="352"/>
      <c r="G64" s="352"/>
      <c r="H64" s="352"/>
      <c r="I64" s="352"/>
      <c r="J64" s="352"/>
      <c r="K64" s="352"/>
      <c r="L64" s="352"/>
      <c r="M64" s="352"/>
      <c r="N64" s="352"/>
      <c r="O64" s="178"/>
    </row>
    <row r="65" spans="1:15" ht="0.95" customHeight="1">
      <c r="A65" s="178"/>
      <c r="B65" s="352"/>
      <c r="C65" s="352"/>
      <c r="D65" s="352"/>
      <c r="E65" s="352"/>
      <c r="F65" s="352"/>
      <c r="G65" s="352"/>
      <c r="H65" s="352"/>
      <c r="I65" s="352"/>
      <c r="J65" s="352"/>
      <c r="K65" s="352"/>
      <c r="L65" s="352"/>
      <c r="M65" s="352"/>
      <c r="N65" s="352"/>
      <c r="O65" s="178"/>
    </row>
    <row r="66" spans="1:15">
      <c r="A66" s="178"/>
      <c r="B66" s="352"/>
      <c r="C66" s="352"/>
      <c r="D66" s="352"/>
      <c r="E66" s="352"/>
      <c r="F66" s="352"/>
      <c r="G66" s="352"/>
      <c r="H66" s="352"/>
      <c r="I66" s="352"/>
      <c r="J66" s="352"/>
      <c r="K66" s="352"/>
      <c r="L66" s="352"/>
      <c r="M66" s="352"/>
      <c r="N66" s="352"/>
      <c r="O66" s="178"/>
    </row>
    <row r="67" spans="1:15">
      <c r="A67" s="178"/>
      <c r="B67" s="352"/>
      <c r="C67" s="352"/>
      <c r="D67" s="352"/>
      <c r="E67" s="352"/>
      <c r="F67" s="352"/>
      <c r="G67" s="352"/>
      <c r="H67" s="352"/>
      <c r="I67" s="352"/>
      <c r="J67" s="352"/>
      <c r="K67" s="352"/>
      <c r="L67" s="352"/>
      <c r="M67" s="352"/>
      <c r="N67" s="352"/>
      <c r="O67" s="178"/>
    </row>
    <row r="68" spans="1:15" ht="6" customHeight="1">
      <c r="A68" s="178"/>
      <c r="B68" s="352"/>
      <c r="C68" s="352"/>
      <c r="D68" s="352"/>
      <c r="E68" s="352"/>
      <c r="F68" s="352"/>
      <c r="G68" s="352"/>
      <c r="H68" s="352"/>
      <c r="I68" s="352"/>
      <c r="J68" s="352"/>
      <c r="K68" s="352"/>
      <c r="L68" s="352"/>
      <c r="M68" s="352"/>
      <c r="N68" s="352"/>
      <c r="O68" s="178"/>
    </row>
    <row r="69" spans="1:15" ht="6" customHeight="1">
      <c r="A69" s="275"/>
      <c r="B69" s="352"/>
      <c r="C69" s="352"/>
      <c r="D69" s="352"/>
      <c r="E69" s="352"/>
      <c r="F69" s="352"/>
      <c r="G69" s="352"/>
      <c r="H69" s="352"/>
      <c r="I69" s="352"/>
      <c r="J69" s="352"/>
      <c r="K69" s="352"/>
      <c r="L69" s="352"/>
      <c r="M69" s="352"/>
      <c r="N69" s="352"/>
      <c r="O69" s="178"/>
    </row>
    <row r="70" spans="1:15" ht="3.95" customHeight="1">
      <c r="A70" s="354"/>
      <c r="B70" s="354"/>
      <c r="C70" s="354"/>
      <c r="D70" s="354"/>
      <c r="E70" s="354"/>
      <c r="F70" s="354"/>
      <c r="G70" s="354"/>
      <c r="H70" s="354"/>
      <c r="I70" s="354"/>
      <c r="J70" s="354"/>
      <c r="K70" s="354"/>
      <c r="L70" s="354"/>
      <c r="M70" s="354"/>
      <c r="N70" s="178"/>
      <c r="O70" s="178"/>
    </row>
    <row r="71" spans="1:15" s="12" customFormat="1" ht="9.9499999999999993" customHeight="1">
      <c r="A71" s="275"/>
      <c r="B71" s="275"/>
      <c r="C71" s="171"/>
      <c r="D71" s="171"/>
      <c r="E71" s="171"/>
      <c r="F71" s="171"/>
      <c r="G71" s="171"/>
      <c r="H71" s="171"/>
      <c r="I71" s="171"/>
      <c r="J71" s="171"/>
      <c r="K71" s="171"/>
      <c r="L71" s="171"/>
      <c r="M71" s="171"/>
      <c r="N71" s="178"/>
      <c r="O71" s="178"/>
    </row>
    <row r="72" spans="1:15" ht="17.25">
      <c r="A72" s="184">
        <v>6</v>
      </c>
      <c r="B72" s="355" t="s">
        <v>59</v>
      </c>
      <c r="C72" s="355"/>
      <c r="D72" s="355"/>
      <c r="E72" s="355"/>
      <c r="F72" s="355"/>
      <c r="G72" s="355"/>
      <c r="H72" s="186"/>
      <c r="I72" s="186"/>
      <c r="J72" s="186"/>
      <c r="K72" s="186"/>
      <c r="L72" s="186"/>
      <c r="M72" s="186"/>
      <c r="N72" s="186"/>
      <c r="O72" s="178"/>
    </row>
    <row r="73" spans="1:15">
      <c r="A73" s="178"/>
      <c r="B73" s="341" t="s">
        <v>434</v>
      </c>
      <c r="C73" s="341"/>
      <c r="D73" s="341"/>
      <c r="E73" s="341"/>
      <c r="F73" s="341"/>
      <c r="G73" s="341"/>
      <c r="H73" s="341"/>
      <c r="I73" s="341"/>
      <c r="J73" s="341"/>
      <c r="K73" s="341"/>
      <c r="L73" s="341"/>
      <c r="M73" s="341"/>
      <c r="N73" s="178"/>
      <c r="O73" s="178"/>
    </row>
    <row r="74" spans="1:15" ht="1.5" customHeight="1">
      <c r="A74" s="178"/>
      <c r="B74" s="178"/>
      <c r="C74" s="204"/>
      <c r="D74" s="204"/>
      <c r="E74" s="204"/>
      <c r="F74" s="204"/>
      <c r="G74" s="204"/>
      <c r="H74" s="204"/>
      <c r="I74" s="204"/>
      <c r="J74" s="204"/>
      <c r="K74" s="204"/>
      <c r="L74" s="204"/>
      <c r="M74" s="204"/>
      <c r="N74" s="178"/>
      <c r="O74" s="178"/>
    </row>
    <row r="75" spans="1:15" ht="5.45" hidden="1" customHeight="1">
      <c r="A75" s="178"/>
      <c r="B75" s="178"/>
      <c r="C75" s="341"/>
      <c r="D75" s="341"/>
      <c r="E75" s="341"/>
      <c r="F75" s="341"/>
      <c r="G75" s="341"/>
      <c r="H75" s="341"/>
      <c r="I75" s="341"/>
      <c r="J75" s="341"/>
      <c r="K75" s="178"/>
      <c r="L75" s="178"/>
      <c r="M75" s="178"/>
      <c r="N75" s="178"/>
      <c r="O75" s="178"/>
    </row>
    <row r="76" spans="1:15">
      <c r="A76" s="178"/>
      <c r="B76" s="341" t="s">
        <v>435</v>
      </c>
      <c r="C76" s="341"/>
      <c r="D76" s="341"/>
      <c r="E76" s="341"/>
      <c r="F76" s="341"/>
      <c r="G76" s="341"/>
      <c r="H76" s="341"/>
      <c r="I76" s="341"/>
      <c r="J76" s="341"/>
      <c r="K76" s="341"/>
      <c r="L76" s="341"/>
      <c r="M76" s="341"/>
      <c r="N76" s="178"/>
      <c r="O76" s="178"/>
    </row>
    <row r="77" spans="1:15" ht="6" customHeight="1">
      <c r="A77" s="178"/>
      <c r="B77" s="178"/>
      <c r="C77" s="341"/>
      <c r="D77" s="341"/>
      <c r="E77" s="341"/>
      <c r="F77" s="341"/>
      <c r="G77" s="341"/>
      <c r="H77" s="341"/>
      <c r="I77" s="341"/>
      <c r="J77" s="341"/>
      <c r="K77" s="178"/>
      <c r="L77" s="178"/>
      <c r="M77" s="178"/>
      <c r="N77" s="178"/>
      <c r="O77" s="178"/>
    </row>
    <row r="78" spans="1:15" ht="6" customHeight="1">
      <c r="A78" s="178"/>
      <c r="B78" s="178"/>
      <c r="C78" s="341"/>
      <c r="D78" s="341"/>
      <c r="E78" s="341"/>
      <c r="F78" s="341"/>
      <c r="G78" s="341"/>
      <c r="H78" s="341"/>
      <c r="I78" s="341"/>
      <c r="J78" s="341"/>
      <c r="K78" s="178"/>
      <c r="L78" s="178"/>
      <c r="M78" s="178"/>
      <c r="N78" s="178"/>
      <c r="O78" s="178"/>
    </row>
    <row r="79" spans="1:15" ht="6" customHeight="1">
      <c r="A79" s="354"/>
      <c r="B79" s="354"/>
      <c r="C79" s="354"/>
      <c r="D79" s="354"/>
      <c r="E79" s="354"/>
      <c r="F79" s="354"/>
      <c r="G79" s="354"/>
      <c r="H79" s="354"/>
      <c r="I79" s="354"/>
      <c r="J79" s="354"/>
      <c r="K79" s="354"/>
      <c r="L79" s="354"/>
      <c r="M79" s="354"/>
      <c r="N79" s="178"/>
      <c r="O79" s="178"/>
    </row>
    <row r="80" spans="1:15" s="12" customFormat="1" ht="6" customHeight="1">
      <c r="A80" s="275"/>
      <c r="B80" s="275"/>
      <c r="C80" s="171"/>
      <c r="D80" s="171"/>
      <c r="E80" s="171"/>
      <c r="F80" s="171"/>
      <c r="G80" s="171"/>
      <c r="H80" s="171"/>
      <c r="I80" s="171"/>
      <c r="J80" s="171"/>
      <c r="K80" s="171"/>
      <c r="L80" s="171"/>
      <c r="M80" s="171"/>
      <c r="N80" s="178"/>
      <c r="O80" s="178"/>
    </row>
    <row r="81" spans="1:15" ht="17.100000000000001" customHeight="1">
      <c r="A81" s="184">
        <v>7</v>
      </c>
      <c r="B81" s="355" t="s">
        <v>60</v>
      </c>
      <c r="C81" s="355"/>
      <c r="D81" s="355"/>
      <c r="E81" s="355"/>
      <c r="F81" s="355"/>
      <c r="G81" s="355"/>
      <c r="H81" s="186"/>
      <c r="I81" s="186"/>
      <c r="J81" s="186"/>
      <c r="K81" s="186"/>
      <c r="L81" s="186"/>
      <c r="M81" s="186"/>
      <c r="N81" s="186"/>
      <c r="O81" s="178"/>
    </row>
    <row r="82" spans="1:15" ht="54" customHeight="1">
      <c r="A82" s="178"/>
      <c r="B82" s="356" t="s">
        <v>436</v>
      </c>
      <c r="C82" s="356"/>
      <c r="D82" s="356"/>
      <c r="E82" s="356"/>
      <c r="F82" s="356"/>
      <c r="G82" s="356"/>
      <c r="H82" s="356"/>
      <c r="I82" s="356"/>
      <c r="J82" s="356"/>
      <c r="K82" s="356"/>
      <c r="L82" s="356"/>
      <c r="M82" s="356"/>
      <c r="N82" s="178"/>
      <c r="O82" s="178"/>
    </row>
    <row r="83" spans="1:15" ht="3.6" customHeight="1">
      <c r="A83" s="178"/>
      <c r="B83" s="356"/>
      <c r="C83" s="356"/>
      <c r="D83" s="356"/>
      <c r="E83" s="356"/>
      <c r="F83" s="356"/>
      <c r="G83" s="356"/>
      <c r="H83" s="356"/>
      <c r="I83" s="356"/>
      <c r="J83" s="356"/>
      <c r="K83" s="356"/>
      <c r="L83" s="356"/>
      <c r="M83" s="356"/>
      <c r="N83" s="178"/>
      <c r="O83" s="178"/>
    </row>
    <row r="84" spans="1:15" ht="3.6" customHeight="1">
      <c r="A84" s="178"/>
      <c r="B84" s="356"/>
      <c r="C84" s="356"/>
      <c r="D84" s="356"/>
      <c r="E84" s="356"/>
      <c r="F84" s="356"/>
      <c r="G84" s="356"/>
      <c r="H84" s="356"/>
      <c r="I84" s="356"/>
      <c r="J84" s="356"/>
      <c r="K84" s="356"/>
      <c r="L84" s="356"/>
      <c r="M84" s="356"/>
      <c r="N84" s="178"/>
      <c r="O84" s="178"/>
    </row>
    <row r="85" spans="1:15" ht="8.25" hidden="1" customHeight="1">
      <c r="A85" s="178"/>
      <c r="B85" s="178"/>
      <c r="C85" s="341"/>
      <c r="D85" s="341"/>
      <c r="E85" s="341"/>
      <c r="F85" s="341"/>
      <c r="G85" s="341"/>
      <c r="H85" s="341"/>
      <c r="I85" s="341"/>
      <c r="J85" s="341"/>
      <c r="K85" s="178"/>
      <c r="L85" s="178"/>
      <c r="M85" s="178"/>
      <c r="N85" s="178"/>
      <c r="O85" s="178"/>
    </row>
    <row r="86" spans="1:15">
      <c r="A86" s="178"/>
      <c r="B86" s="341" t="s">
        <v>61</v>
      </c>
      <c r="C86" s="341"/>
      <c r="D86" s="341"/>
      <c r="E86" s="341"/>
      <c r="F86" s="341"/>
      <c r="G86" s="341"/>
      <c r="H86" s="341"/>
      <c r="I86" s="341"/>
      <c r="J86" s="341"/>
      <c r="K86" s="341"/>
      <c r="L86" s="341"/>
      <c r="M86" s="341"/>
      <c r="N86" s="178"/>
      <c r="O86" s="178"/>
    </row>
    <row r="87" spans="1:15" ht="3.95" customHeight="1">
      <c r="A87" s="178"/>
      <c r="B87" s="246"/>
      <c r="C87" s="204"/>
      <c r="D87" s="204"/>
      <c r="E87" s="204"/>
      <c r="F87" s="204"/>
      <c r="G87" s="204"/>
      <c r="H87" s="204"/>
      <c r="I87" s="204"/>
      <c r="J87" s="204"/>
      <c r="K87" s="204"/>
      <c r="L87" s="204"/>
      <c r="M87" s="204"/>
      <c r="N87" s="178"/>
      <c r="O87" s="178"/>
    </row>
    <row r="88" spans="1:15" ht="0.6" customHeight="1">
      <c r="A88" s="178"/>
      <c r="B88" s="246"/>
      <c r="C88" s="341"/>
      <c r="D88" s="341"/>
      <c r="E88" s="341"/>
      <c r="F88" s="341"/>
      <c r="G88" s="341"/>
      <c r="H88" s="341"/>
      <c r="I88" s="341"/>
      <c r="J88" s="341"/>
      <c r="K88" s="246"/>
      <c r="L88" s="246"/>
      <c r="M88" s="246"/>
      <c r="N88" s="178"/>
      <c r="O88" s="178"/>
    </row>
    <row r="89" spans="1:15" ht="15" customHeight="1">
      <c r="A89" s="178"/>
      <c r="B89" s="341" t="s">
        <v>62</v>
      </c>
      <c r="C89" s="341"/>
      <c r="D89" s="341"/>
      <c r="E89" s="341"/>
      <c r="F89" s="341"/>
      <c r="G89" s="341"/>
      <c r="H89" s="341"/>
      <c r="I89" s="341"/>
      <c r="J89" s="341"/>
      <c r="K89" s="341"/>
      <c r="L89" s="341"/>
      <c r="M89" s="341"/>
      <c r="N89" s="178"/>
      <c r="O89" s="178"/>
    </row>
    <row r="90" spans="1:15" ht="15" customHeight="1">
      <c r="A90" s="178"/>
      <c r="B90" s="341"/>
      <c r="C90" s="341"/>
      <c r="D90" s="341"/>
      <c r="E90" s="341"/>
      <c r="F90" s="341"/>
      <c r="G90" s="341"/>
      <c r="H90" s="341"/>
      <c r="I90" s="341"/>
      <c r="J90" s="341"/>
      <c r="K90" s="341"/>
      <c r="L90" s="341"/>
      <c r="M90" s="341"/>
      <c r="N90" s="178"/>
      <c r="O90" s="178"/>
    </row>
    <row r="91" spans="1:15" ht="15" customHeight="1">
      <c r="A91" s="178"/>
      <c r="B91" s="341"/>
      <c r="C91" s="341"/>
      <c r="D91" s="341"/>
      <c r="E91" s="341"/>
      <c r="F91" s="341"/>
      <c r="G91" s="341"/>
      <c r="H91" s="341"/>
      <c r="I91" s="341"/>
      <c r="J91" s="341"/>
      <c r="K91" s="341"/>
      <c r="L91" s="341"/>
      <c r="M91" s="341"/>
      <c r="N91" s="178"/>
      <c r="O91" s="178"/>
    </row>
    <row r="92" spans="1:15" ht="15" customHeight="1">
      <c r="A92" s="178"/>
      <c r="B92" s="178"/>
      <c r="C92" s="204"/>
      <c r="D92" s="204"/>
      <c r="E92" s="204"/>
      <c r="F92" s="204"/>
      <c r="G92" s="204"/>
      <c r="H92" s="204"/>
      <c r="I92" s="204"/>
      <c r="J92" s="204"/>
      <c r="K92" s="204"/>
      <c r="L92" s="204"/>
      <c r="M92" s="204"/>
      <c r="N92" s="178"/>
      <c r="O92" s="178"/>
    </row>
    <row r="93" spans="1:15" ht="15" customHeight="1">
      <c r="A93" s="178"/>
      <c r="B93" s="353" t="s">
        <v>437</v>
      </c>
      <c r="C93" s="353"/>
      <c r="D93" s="353"/>
      <c r="E93" s="353"/>
      <c r="F93" s="353"/>
      <c r="G93" s="353"/>
      <c r="H93" s="353"/>
      <c r="I93" s="353"/>
      <c r="J93" s="353"/>
      <c r="K93" s="353"/>
      <c r="L93" s="353"/>
      <c r="M93" s="353"/>
      <c r="N93" s="178"/>
      <c r="O93" s="178"/>
    </row>
    <row r="94" spans="1:15" ht="15" customHeight="1">
      <c r="A94" s="178"/>
      <c r="B94" s="353"/>
      <c r="C94" s="353"/>
      <c r="D94" s="353"/>
      <c r="E94" s="353"/>
      <c r="F94" s="353"/>
      <c r="G94" s="353"/>
      <c r="H94" s="353"/>
      <c r="I94" s="353"/>
      <c r="J94" s="353"/>
      <c r="K94" s="353"/>
      <c r="L94" s="353"/>
      <c r="M94" s="353"/>
      <c r="N94" s="178"/>
      <c r="O94" s="178"/>
    </row>
    <row r="95" spans="1:15" ht="15" customHeight="1">
      <c r="A95" s="178"/>
      <c r="B95" s="353"/>
      <c r="C95" s="353"/>
      <c r="D95" s="353"/>
      <c r="E95" s="353"/>
      <c r="F95" s="353"/>
      <c r="G95" s="353"/>
      <c r="H95" s="353"/>
      <c r="I95" s="353"/>
      <c r="J95" s="353"/>
      <c r="K95" s="353"/>
      <c r="L95" s="353"/>
      <c r="M95" s="353"/>
      <c r="N95" s="178"/>
      <c r="O95" s="178"/>
    </row>
    <row r="96" spans="1:15" ht="15" customHeight="1">
      <c r="A96" s="178"/>
      <c r="B96" s="178"/>
      <c r="C96" s="204"/>
      <c r="D96" s="204"/>
      <c r="E96" s="204"/>
      <c r="F96" s="204"/>
      <c r="G96" s="204"/>
      <c r="H96" s="204"/>
      <c r="I96" s="204"/>
      <c r="J96" s="204"/>
      <c r="K96" s="204"/>
      <c r="L96" s="204"/>
      <c r="M96" s="204"/>
      <c r="N96" s="178"/>
      <c r="O96" s="178"/>
    </row>
    <row r="97" spans="1:15" ht="15" customHeight="1">
      <c r="A97" s="178"/>
      <c r="B97" s="178"/>
      <c r="C97" s="204"/>
      <c r="D97" s="204"/>
      <c r="E97" s="204"/>
      <c r="F97" s="204"/>
      <c r="G97" s="204"/>
      <c r="H97" s="204"/>
      <c r="I97" s="204"/>
      <c r="J97" s="204"/>
      <c r="K97" s="204"/>
      <c r="L97" s="204"/>
      <c r="M97" s="204"/>
      <c r="N97" s="178"/>
      <c r="O97" s="178"/>
    </row>
    <row r="98" spans="1:15" ht="15" customHeight="1">
      <c r="A98" s="178"/>
      <c r="B98" s="178"/>
      <c r="C98" s="204"/>
      <c r="D98" s="204"/>
      <c r="E98" s="204"/>
      <c r="F98" s="204"/>
      <c r="G98" s="204"/>
      <c r="H98" s="204"/>
      <c r="I98" s="204"/>
      <c r="J98" s="204"/>
      <c r="K98" s="204"/>
      <c r="L98" s="204"/>
      <c r="M98" s="204"/>
      <c r="N98" s="178"/>
      <c r="O98" s="178"/>
    </row>
  </sheetData>
  <mergeCells count="63">
    <mergeCell ref="A61:M61"/>
    <mergeCell ref="B53:G53"/>
    <mergeCell ref="B40:E40"/>
    <mergeCell ref="B41:E41"/>
    <mergeCell ref="B46:N50"/>
    <mergeCell ref="B54:N54"/>
    <mergeCell ref="F40:J40"/>
    <mergeCell ref="F41:J41"/>
    <mergeCell ref="B33:E33"/>
    <mergeCell ref="B34:E34"/>
    <mergeCell ref="C88:J88"/>
    <mergeCell ref="A51:M51"/>
    <mergeCell ref="F37:J37"/>
    <mergeCell ref="F38:J38"/>
    <mergeCell ref="F39:J39"/>
    <mergeCell ref="B37:E37"/>
    <mergeCell ref="B38:E38"/>
    <mergeCell ref="B39:E39"/>
    <mergeCell ref="A43:M43"/>
    <mergeCell ref="B45:G45"/>
    <mergeCell ref="F36:J36"/>
    <mergeCell ref="B35:E35"/>
    <mergeCell ref="B73:M73"/>
    <mergeCell ref="B57:N58"/>
    <mergeCell ref="B89:M91"/>
    <mergeCell ref="B93:M95"/>
    <mergeCell ref="A79:M79"/>
    <mergeCell ref="B63:G63"/>
    <mergeCell ref="A70:M70"/>
    <mergeCell ref="B72:G72"/>
    <mergeCell ref="C75:J75"/>
    <mergeCell ref="C77:J77"/>
    <mergeCell ref="C78:J78"/>
    <mergeCell ref="B76:M76"/>
    <mergeCell ref="B86:M86"/>
    <mergeCell ref="B81:G81"/>
    <mergeCell ref="B64:N69"/>
    <mergeCell ref="C85:J85"/>
    <mergeCell ref="B82:M84"/>
    <mergeCell ref="B36:E36"/>
    <mergeCell ref="M30:N30"/>
    <mergeCell ref="B18:L18"/>
    <mergeCell ref="M20:N20"/>
    <mergeCell ref="M23:N23"/>
    <mergeCell ref="M26:N26"/>
    <mergeCell ref="B19:J19"/>
    <mergeCell ref="B20:J20"/>
    <mergeCell ref="B22:J22"/>
    <mergeCell ref="B23:J23"/>
    <mergeCell ref="B25:J25"/>
    <mergeCell ref="B26:J26"/>
    <mergeCell ref="B27:J27"/>
    <mergeCell ref="B29:J29"/>
    <mergeCell ref="B30:J30"/>
    <mergeCell ref="B31:J31"/>
    <mergeCell ref="B10:M10"/>
    <mergeCell ref="B12:M12"/>
    <mergeCell ref="B14:M14"/>
    <mergeCell ref="B1:N1"/>
    <mergeCell ref="B4:M4"/>
    <mergeCell ref="B5:M5"/>
    <mergeCell ref="B7:M7"/>
    <mergeCell ref="B8:M8"/>
  </mergeCells>
  <printOptions horizontalCentered="1"/>
  <pageMargins left="0.23622047244094491" right="0.23622047244094491" top="0.23622047244094491" bottom="0.23622047244094491" header="0.31496062992125984" footer="0.31496062992125984"/>
  <pageSetup paperSize="9" scale="84" fitToHeight="2" orientation="portrait" r:id="rId1"/>
  <headerFooter>
    <oddHeader>&amp;C&amp;"Calibri"&amp;10&amp;K000000 UNCLASSIFIED&amp;1#_x000D_</oddHeader>
    <oddFooter>&amp;L&amp;F&amp;C_x000D_&amp;1#&amp;"Calibri"&amp;10&amp;K000000 UNCLASSIFIED</oddFooter>
  </headerFooter>
  <rowBreaks count="1" manualBreakCount="1">
    <brk id="60"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00A499"/>
  </sheetPr>
  <dimension ref="A1:WTT274"/>
  <sheetViews>
    <sheetView showGridLines="0" view="pageBreakPreview" zoomScale="115" zoomScaleNormal="85" zoomScaleSheetLayoutView="115" workbookViewId="0">
      <selection activeCell="J179" sqref="J179"/>
    </sheetView>
  </sheetViews>
  <sheetFormatPr defaultRowHeight="20.25" zeroHeight="1"/>
  <cols>
    <col min="1" max="1" width="4" style="219" customWidth="1"/>
    <col min="2" max="2" width="4.25" style="37" customWidth="1"/>
    <col min="3" max="3" width="4.75" style="38" customWidth="1"/>
    <col min="4" max="4" width="4.5" style="38" customWidth="1"/>
    <col min="5" max="5" width="10.625" style="38" customWidth="1"/>
    <col min="6" max="6" width="4" style="38" customWidth="1"/>
    <col min="7" max="7" width="4.375" style="38" customWidth="1"/>
    <col min="8" max="8" width="20.625" style="38" customWidth="1"/>
    <col min="9" max="9" width="25.625" style="36" customWidth="1"/>
    <col min="10" max="10" width="14.5" style="39" customWidth="1"/>
    <col min="11" max="11" width="14.5" style="39" hidden="1" customWidth="1"/>
    <col min="12" max="12" width="9.25" style="39" hidden="1" customWidth="1"/>
    <col min="13" max="13" width="17.125" style="40" customWidth="1"/>
    <col min="14" max="14" width="14.5" style="40" customWidth="1"/>
    <col min="15" max="15" width="2.75" style="40" customWidth="1"/>
    <col min="16" max="16" width="14.5" style="40" hidden="1" customWidth="1"/>
    <col min="17" max="17" width="2.875" style="38" hidden="1" customWidth="1"/>
    <col min="18" max="18" width="9" style="38" hidden="1" customWidth="1"/>
    <col min="19" max="19" width="19.75" style="38" customWidth="1"/>
    <col min="20" max="20" width="9" style="38"/>
    <col min="21" max="21" width="7.375" style="38" customWidth="1"/>
    <col min="22" max="217" width="7.625" style="7" hidden="1" customWidth="1"/>
    <col min="218" max="453" width="9" style="7" hidden="1" customWidth="1"/>
    <col min="454" max="455" width="3.25" style="7" hidden="1" customWidth="1"/>
    <col min="456" max="456" width="3.75" style="7" hidden="1" customWidth="1"/>
    <col min="457" max="457" width="4.5" style="7" hidden="1" customWidth="1"/>
    <col min="458" max="458" width="10.625" style="7" hidden="1" customWidth="1"/>
    <col min="459" max="459" width="4" style="7" hidden="1" customWidth="1"/>
    <col min="460" max="460" width="4.375" style="7" hidden="1" customWidth="1"/>
    <col min="461" max="461" width="9.75" style="7" hidden="1" customWidth="1"/>
    <col min="462" max="462" width="24.75" style="7" hidden="1" customWidth="1"/>
    <col min="463" max="463" width="14.5" style="7" hidden="1" customWidth="1"/>
    <col min="464" max="465" width="9" style="7" hidden="1" customWidth="1"/>
    <col min="466" max="466" width="3.75" style="7" hidden="1" customWidth="1"/>
    <col min="467" max="467" width="14.5" style="7" hidden="1" customWidth="1"/>
    <col min="468" max="468" width="2.75" style="7" hidden="1" customWidth="1"/>
    <col min="469" max="469" width="9" style="7" hidden="1" customWidth="1"/>
    <col min="470" max="470" width="2.875" style="7" hidden="1" customWidth="1"/>
    <col min="471" max="471" width="4" style="7" hidden="1" customWidth="1"/>
    <col min="472" max="472" width="31.875" style="7" hidden="1" customWidth="1"/>
    <col min="473" max="709" width="9" style="7" hidden="1" customWidth="1"/>
    <col min="710" max="711" width="3.25" style="7" hidden="1" customWidth="1"/>
    <col min="712" max="712" width="3.75" style="7" hidden="1" customWidth="1"/>
    <col min="713" max="713" width="4.5" style="7" hidden="1" customWidth="1"/>
    <col min="714" max="714" width="10.625" style="7" hidden="1" customWidth="1"/>
    <col min="715" max="715" width="4" style="7" hidden="1" customWidth="1"/>
    <col min="716" max="716" width="4.375" style="7" hidden="1" customWidth="1"/>
    <col min="717" max="717" width="9.75" style="7" hidden="1" customWidth="1"/>
    <col min="718" max="718" width="24.75" style="7" hidden="1" customWidth="1"/>
    <col min="719" max="719" width="14.5" style="7" hidden="1" customWidth="1"/>
    <col min="720" max="721" width="9" style="7" hidden="1" customWidth="1"/>
    <col min="722" max="722" width="3.75" style="7" hidden="1" customWidth="1"/>
    <col min="723" max="723" width="14.5" style="7" hidden="1" customWidth="1"/>
    <col min="724" max="724" width="2.75" style="7" hidden="1" customWidth="1"/>
    <col min="725" max="725" width="9" style="7" hidden="1" customWidth="1"/>
    <col min="726" max="726" width="2.875" style="7" hidden="1" customWidth="1"/>
    <col min="727" max="727" width="4" style="7" hidden="1" customWidth="1"/>
    <col min="728" max="728" width="31.875" style="7" hidden="1" customWidth="1"/>
    <col min="729" max="965" width="9" style="7" hidden="1" customWidth="1"/>
    <col min="966" max="967" width="3.25" style="7" hidden="1" customWidth="1"/>
    <col min="968" max="968" width="3.75" style="7" hidden="1" customWidth="1"/>
    <col min="969" max="969" width="4.5" style="7" hidden="1" customWidth="1"/>
    <col min="970" max="970" width="10.625" style="7" hidden="1" customWidth="1"/>
    <col min="971" max="971" width="4" style="7" hidden="1" customWidth="1"/>
    <col min="972" max="972" width="4.375" style="7" hidden="1" customWidth="1"/>
    <col min="973" max="973" width="9.75" style="7" hidden="1" customWidth="1"/>
    <col min="974" max="974" width="24.75" style="7" hidden="1" customWidth="1"/>
    <col min="975" max="975" width="14.5" style="7" hidden="1" customWidth="1"/>
    <col min="976" max="977" width="9" style="7" hidden="1" customWidth="1"/>
    <col min="978" max="978" width="3.75" style="7" hidden="1" customWidth="1"/>
    <col min="979" max="979" width="14.5" style="7" hidden="1" customWidth="1"/>
    <col min="980" max="980" width="2.75" style="7" hidden="1" customWidth="1"/>
    <col min="981" max="981" width="9" style="7" hidden="1" customWidth="1"/>
    <col min="982" max="982" width="2.875" style="7" hidden="1" customWidth="1"/>
    <col min="983" max="983" width="4" style="7" hidden="1" customWidth="1"/>
    <col min="984" max="984" width="31.875" style="7" hidden="1" customWidth="1"/>
    <col min="985" max="1221" width="9" style="7" hidden="1" customWidth="1"/>
    <col min="1222" max="1223" width="3.25" style="7" hidden="1" customWidth="1"/>
    <col min="1224" max="1224" width="3.75" style="7" hidden="1" customWidth="1"/>
    <col min="1225" max="1225" width="4.5" style="7" hidden="1" customWidth="1"/>
    <col min="1226" max="1226" width="10.625" style="7" hidden="1" customWidth="1"/>
    <col min="1227" max="1227" width="4" style="7" hidden="1" customWidth="1"/>
    <col min="1228" max="1228" width="4.375" style="7" hidden="1" customWidth="1"/>
    <col min="1229" max="1229" width="9.75" style="7" hidden="1" customWidth="1"/>
    <col min="1230" max="1230" width="24.75" style="7" hidden="1" customWidth="1"/>
    <col min="1231" max="1231" width="14.5" style="7" hidden="1" customWidth="1"/>
    <col min="1232" max="1233" width="9" style="7" hidden="1" customWidth="1"/>
    <col min="1234" max="1234" width="3.75" style="7" hidden="1" customWidth="1"/>
    <col min="1235" max="1235" width="14.5" style="7" hidden="1" customWidth="1"/>
    <col min="1236" max="1236" width="2.75" style="7" hidden="1" customWidth="1"/>
    <col min="1237" max="1237" width="9" style="7" hidden="1" customWidth="1"/>
    <col min="1238" max="1238" width="2.875" style="7" hidden="1" customWidth="1"/>
    <col min="1239" max="1239" width="4" style="7" hidden="1" customWidth="1"/>
    <col min="1240" max="1240" width="31.875" style="7" hidden="1" customWidth="1"/>
    <col min="1241" max="1477" width="9" style="7" hidden="1" customWidth="1"/>
    <col min="1478" max="1479" width="3.25" style="7" hidden="1" customWidth="1"/>
    <col min="1480" max="1480" width="3.75" style="7" hidden="1" customWidth="1"/>
    <col min="1481" max="1481" width="4.5" style="7" hidden="1" customWidth="1"/>
    <col min="1482" max="1482" width="10.625" style="7" hidden="1" customWidth="1"/>
    <col min="1483" max="1483" width="4" style="7" hidden="1" customWidth="1"/>
    <col min="1484" max="1484" width="4.375" style="7" hidden="1" customWidth="1"/>
    <col min="1485" max="1485" width="9.75" style="7" hidden="1" customWidth="1"/>
    <col min="1486" max="1486" width="24.75" style="7" hidden="1" customWidth="1"/>
    <col min="1487" max="1487" width="14.5" style="7" hidden="1" customWidth="1"/>
    <col min="1488" max="1489" width="9" style="7" hidden="1" customWidth="1"/>
    <col min="1490" max="1490" width="3.75" style="7" hidden="1" customWidth="1"/>
    <col min="1491" max="1491" width="14.5" style="7" hidden="1" customWidth="1"/>
    <col min="1492" max="1492" width="2.75" style="7" hidden="1" customWidth="1"/>
    <col min="1493" max="1493" width="9" style="7" hidden="1" customWidth="1"/>
    <col min="1494" max="1494" width="2.875" style="7" hidden="1" customWidth="1"/>
    <col min="1495" max="1495" width="4" style="7" hidden="1" customWidth="1"/>
    <col min="1496" max="1496" width="31.875" style="7" hidden="1" customWidth="1"/>
    <col min="1497" max="1733" width="9" style="7" hidden="1" customWidth="1"/>
    <col min="1734" max="1735" width="3.25" style="7" hidden="1" customWidth="1"/>
    <col min="1736" max="1736" width="3.75" style="7" hidden="1" customWidth="1"/>
    <col min="1737" max="1737" width="4.5" style="7" hidden="1" customWidth="1"/>
    <col min="1738" max="1738" width="10.625" style="7" hidden="1" customWidth="1"/>
    <col min="1739" max="1739" width="4" style="7" hidden="1" customWidth="1"/>
    <col min="1740" max="1740" width="4.375" style="7" hidden="1" customWidth="1"/>
    <col min="1741" max="1741" width="9.75" style="7" hidden="1" customWidth="1"/>
    <col min="1742" max="1742" width="24.75" style="7" hidden="1" customWidth="1"/>
    <col min="1743" max="1743" width="14.5" style="7" hidden="1" customWidth="1"/>
    <col min="1744" max="1745" width="9" style="7" hidden="1" customWidth="1"/>
    <col min="1746" max="1746" width="3.75" style="7" hidden="1" customWidth="1"/>
    <col min="1747" max="1747" width="14.5" style="7" hidden="1" customWidth="1"/>
    <col min="1748" max="1748" width="2.75" style="7" hidden="1" customWidth="1"/>
    <col min="1749" max="1749" width="9" style="7" hidden="1" customWidth="1"/>
    <col min="1750" max="1750" width="2.875" style="7" hidden="1" customWidth="1"/>
    <col min="1751" max="1751" width="4" style="7" hidden="1" customWidth="1"/>
    <col min="1752" max="1752" width="31.875" style="7" hidden="1" customWidth="1"/>
    <col min="1753" max="1989" width="9" style="7" hidden="1" customWidth="1"/>
    <col min="1990" max="1991" width="3.25" style="7" hidden="1" customWidth="1"/>
    <col min="1992" max="1992" width="3.75" style="7" hidden="1" customWidth="1"/>
    <col min="1993" max="1993" width="4.5" style="7" hidden="1" customWidth="1"/>
    <col min="1994" max="1994" width="10.625" style="7" hidden="1" customWidth="1"/>
    <col min="1995" max="1995" width="4" style="7" hidden="1" customWidth="1"/>
    <col min="1996" max="1996" width="4.375" style="7" hidden="1" customWidth="1"/>
    <col min="1997" max="1997" width="9.75" style="7" hidden="1" customWidth="1"/>
    <col min="1998" max="1998" width="24.75" style="7" hidden="1" customWidth="1"/>
    <col min="1999" max="1999" width="14.5" style="7" hidden="1" customWidth="1"/>
    <col min="2000" max="2001" width="9" style="7" hidden="1" customWidth="1"/>
    <col min="2002" max="2002" width="3.75" style="7" hidden="1" customWidth="1"/>
    <col min="2003" max="2003" width="14.5" style="7" hidden="1" customWidth="1"/>
    <col min="2004" max="2004" width="2.75" style="7" hidden="1" customWidth="1"/>
    <col min="2005" max="2005" width="9" style="7" hidden="1" customWidth="1"/>
    <col min="2006" max="2006" width="2.875" style="7" hidden="1" customWidth="1"/>
    <col min="2007" max="2007" width="4" style="7" hidden="1" customWidth="1"/>
    <col min="2008" max="2008" width="31.875" style="7" hidden="1" customWidth="1"/>
    <col min="2009" max="2245" width="9" style="7" hidden="1" customWidth="1"/>
    <col min="2246" max="2247" width="3.25" style="7" hidden="1" customWidth="1"/>
    <col min="2248" max="2248" width="3.75" style="7" hidden="1" customWidth="1"/>
    <col min="2249" max="2249" width="4.5" style="7" hidden="1" customWidth="1"/>
    <col min="2250" max="2250" width="10.625" style="7" hidden="1" customWidth="1"/>
    <col min="2251" max="2251" width="4" style="7" hidden="1" customWidth="1"/>
    <col min="2252" max="2252" width="4.375" style="7" hidden="1" customWidth="1"/>
    <col min="2253" max="2253" width="9.75" style="7" hidden="1" customWidth="1"/>
    <col min="2254" max="2254" width="24.75" style="7" hidden="1" customWidth="1"/>
    <col min="2255" max="2255" width="14.5" style="7" hidden="1" customWidth="1"/>
    <col min="2256" max="2257" width="9" style="7" hidden="1" customWidth="1"/>
    <col min="2258" max="2258" width="3.75" style="7" hidden="1" customWidth="1"/>
    <col min="2259" max="2259" width="14.5" style="7" hidden="1" customWidth="1"/>
    <col min="2260" max="2260" width="2.75" style="7" hidden="1" customWidth="1"/>
    <col min="2261" max="2261" width="9" style="7" hidden="1" customWidth="1"/>
    <col min="2262" max="2262" width="2.875" style="7" hidden="1" customWidth="1"/>
    <col min="2263" max="2263" width="4" style="7" hidden="1" customWidth="1"/>
    <col min="2264" max="2264" width="31.875" style="7" hidden="1" customWidth="1"/>
    <col min="2265" max="2501" width="9" style="7" hidden="1" customWidth="1"/>
    <col min="2502" max="2503" width="3.25" style="7" hidden="1" customWidth="1"/>
    <col min="2504" max="2504" width="3.75" style="7" hidden="1" customWidth="1"/>
    <col min="2505" max="2505" width="4.5" style="7" hidden="1" customWidth="1"/>
    <col min="2506" max="2506" width="10.625" style="7" hidden="1" customWidth="1"/>
    <col min="2507" max="2507" width="4" style="7" hidden="1" customWidth="1"/>
    <col min="2508" max="2508" width="4.375" style="7" hidden="1" customWidth="1"/>
    <col min="2509" max="2509" width="9.75" style="7" hidden="1" customWidth="1"/>
    <col min="2510" max="2510" width="24.75" style="7" hidden="1" customWidth="1"/>
    <col min="2511" max="2511" width="14.5" style="7" hidden="1" customWidth="1"/>
    <col min="2512" max="2513" width="9" style="7" hidden="1" customWidth="1"/>
    <col min="2514" max="2514" width="3.75" style="7" hidden="1" customWidth="1"/>
    <col min="2515" max="2515" width="14.5" style="7" hidden="1" customWidth="1"/>
    <col min="2516" max="2516" width="2.75" style="7" hidden="1" customWidth="1"/>
    <col min="2517" max="2517" width="9" style="7" hidden="1" customWidth="1"/>
    <col min="2518" max="2518" width="2.875" style="7" hidden="1" customWidth="1"/>
    <col min="2519" max="2519" width="4" style="7" hidden="1" customWidth="1"/>
    <col min="2520" max="2520" width="31.875" style="7" hidden="1" customWidth="1"/>
    <col min="2521" max="2757" width="9" style="7" hidden="1" customWidth="1"/>
    <col min="2758" max="2759" width="3.25" style="7" hidden="1" customWidth="1"/>
    <col min="2760" max="2760" width="3.75" style="7" hidden="1" customWidth="1"/>
    <col min="2761" max="2761" width="4.5" style="7" hidden="1" customWidth="1"/>
    <col min="2762" max="2762" width="10.625" style="7" hidden="1" customWidth="1"/>
    <col min="2763" max="2763" width="4" style="7" hidden="1" customWidth="1"/>
    <col min="2764" max="2764" width="4.375" style="7" hidden="1" customWidth="1"/>
    <col min="2765" max="2765" width="9.75" style="7" hidden="1" customWidth="1"/>
    <col min="2766" max="2766" width="24.75" style="7" hidden="1" customWidth="1"/>
    <col min="2767" max="2767" width="14.5" style="7" hidden="1" customWidth="1"/>
    <col min="2768" max="2769" width="9" style="7" hidden="1" customWidth="1"/>
    <col min="2770" max="2770" width="3.75" style="7" hidden="1" customWidth="1"/>
    <col min="2771" max="2771" width="14.5" style="7" hidden="1" customWidth="1"/>
    <col min="2772" max="2772" width="2.75" style="7" hidden="1" customWidth="1"/>
    <col min="2773" max="2773" width="9" style="7" hidden="1" customWidth="1"/>
    <col min="2774" max="2774" width="2.875" style="7" hidden="1" customWidth="1"/>
    <col min="2775" max="2775" width="4" style="7" hidden="1" customWidth="1"/>
    <col min="2776" max="2776" width="31.875" style="7" hidden="1" customWidth="1"/>
    <col min="2777" max="3013" width="9" style="7" hidden="1" customWidth="1"/>
    <col min="3014" max="3015" width="3.25" style="7" hidden="1" customWidth="1"/>
    <col min="3016" max="3016" width="3.75" style="7" hidden="1" customWidth="1"/>
    <col min="3017" max="3017" width="4.5" style="7" hidden="1" customWidth="1"/>
    <col min="3018" max="3018" width="10.625" style="7" hidden="1" customWidth="1"/>
    <col min="3019" max="3019" width="4" style="7" hidden="1" customWidth="1"/>
    <col min="3020" max="3020" width="4.375" style="7" hidden="1" customWidth="1"/>
    <col min="3021" max="3021" width="9.75" style="7" hidden="1" customWidth="1"/>
    <col min="3022" max="3022" width="24.75" style="7" hidden="1" customWidth="1"/>
    <col min="3023" max="3023" width="14.5" style="7" hidden="1" customWidth="1"/>
    <col min="3024" max="3025" width="9" style="7" hidden="1" customWidth="1"/>
    <col min="3026" max="3026" width="3.75" style="7" hidden="1" customWidth="1"/>
    <col min="3027" max="3027" width="14.5" style="7" hidden="1" customWidth="1"/>
    <col min="3028" max="3028" width="2.75" style="7" hidden="1" customWidth="1"/>
    <col min="3029" max="3029" width="9" style="7" hidden="1" customWidth="1"/>
    <col min="3030" max="3030" width="2.875" style="7" hidden="1" customWidth="1"/>
    <col min="3031" max="3031" width="4" style="7" hidden="1" customWidth="1"/>
    <col min="3032" max="3032" width="31.875" style="7" hidden="1" customWidth="1"/>
    <col min="3033" max="3269" width="9" style="7" hidden="1" customWidth="1"/>
    <col min="3270" max="3271" width="3.25" style="7" hidden="1" customWidth="1"/>
    <col min="3272" max="3272" width="3.75" style="7" hidden="1" customWidth="1"/>
    <col min="3273" max="3273" width="4.5" style="7" hidden="1" customWidth="1"/>
    <col min="3274" max="3274" width="10.625" style="7" hidden="1" customWidth="1"/>
    <col min="3275" max="3275" width="4" style="7" hidden="1" customWidth="1"/>
    <col min="3276" max="3276" width="4.375" style="7" hidden="1" customWidth="1"/>
    <col min="3277" max="3277" width="9.75" style="7" hidden="1" customWidth="1"/>
    <col min="3278" max="3278" width="24.75" style="7" hidden="1" customWidth="1"/>
    <col min="3279" max="3279" width="14.5" style="7" hidden="1" customWidth="1"/>
    <col min="3280" max="3281" width="9" style="7" hidden="1" customWidth="1"/>
    <col min="3282" max="3282" width="3.75" style="7" hidden="1" customWidth="1"/>
    <col min="3283" max="3283" width="14.5" style="7" hidden="1" customWidth="1"/>
    <col min="3284" max="3284" width="2.75" style="7" hidden="1" customWidth="1"/>
    <col min="3285" max="3285" width="9" style="7" hidden="1" customWidth="1"/>
    <col min="3286" max="3286" width="2.875" style="7" hidden="1" customWidth="1"/>
    <col min="3287" max="3287" width="4" style="7" hidden="1" customWidth="1"/>
    <col min="3288" max="3288" width="31.875" style="7" hidden="1" customWidth="1"/>
    <col min="3289" max="3525" width="9" style="7" hidden="1" customWidth="1"/>
    <col min="3526" max="3527" width="3.25" style="7" hidden="1" customWidth="1"/>
    <col min="3528" max="3528" width="3.75" style="7" hidden="1" customWidth="1"/>
    <col min="3529" max="3529" width="4.5" style="7" hidden="1" customWidth="1"/>
    <col min="3530" max="3530" width="10.625" style="7" hidden="1" customWidth="1"/>
    <col min="3531" max="3531" width="4" style="7" hidden="1" customWidth="1"/>
    <col min="3532" max="3532" width="4.375" style="7" hidden="1" customWidth="1"/>
    <col min="3533" max="3533" width="9.75" style="7" hidden="1" customWidth="1"/>
    <col min="3534" max="3534" width="24.75" style="7" hidden="1" customWidth="1"/>
    <col min="3535" max="3535" width="14.5" style="7" hidden="1" customWidth="1"/>
    <col min="3536" max="3537" width="9" style="7" hidden="1" customWidth="1"/>
    <col min="3538" max="3538" width="3.75" style="7" hidden="1" customWidth="1"/>
    <col min="3539" max="3539" width="14.5" style="7" hidden="1" customWidth="1"/>
    <col min="3540" max="3540" width="2.75" style="7" hidden="1" customWidth="1"/>
    <col min="3541" max="3541" width="9" style="7" hidden="1" customWidth="1"/>
    <col min="3542" max="3542" width="2.875" style="7" hidden="1" customWidth="1"/>
    <col min="3543" max="3543" width="4" style="7" hidden="1" customWidth="1"/>
    <col min="3544" max="3544" width="31.875" style="7" hidden="1" customWidth="1"/>
    <col min="3545" max="3781" width="9" style="7" hidden="1" customWidth="1"/>
    <col min="3782" max="3783" width="3.25" style="7" hidden="1" customWidth="1"/>
    <col min="3784" max="3784" width="3.75" style="7" hidden="1" customWidth="1"/>
    <col min="3785" max="3785" width="4.5" style="7" hidden="1" customWidth="1"/>
    <col min="3786" max="3786" width="10.625" style="7" hidden="1" customWidth="1"/>
    <col min="3787" max="3787" width="4" style="7" hidden="1" customWidth="1"/>
    <col min="3788" max="3788" width="4.375" style="7" hidden="1" customWidth="1"/>
    <col min="3789" max="3789" width="9.75" style="7" hidden="1" customWidth="1"/>
    <col min="3790" max="3790" width="24.75" style="7" hidden="1" customWidth="1"/>
    <col min="3791" max="3791" width="14.5" style="7" hidden="1" customWidth="1"/>
    <col min="3792" max="3793" width="9" style="7" hidden="1" customWidth="1"/>
    <col min="3794" max="3794" width="3.75" style="7" hidden="1" customWidth="1"/>
    <col min="3795" max="3795" width="14.5" style="7" hidden="1" customWidth="1"/>
    <col min="3796" max="3796" width="2.75" style="7" hidden="1" customWidth="1"/>
    <col min="3797" max="3797" width="9" style="7" hidden="1" customWidth="1"/>
    <col min="3798" max="3798" width="2.875" style="7" hidden="1" customWidth="1"/>
    <col min="3799" max="3799" width="4" style="7" hidden="1" customWidth="1"/>
    <col min="3800" max="3800" width="31.875" style="7" hidden="1" customWidth="1"/>
    <col min="3801" max="4037" width="9" style="7" hidden="1" customWidth="1"/>
    <col min="4038" max="4039" width="3.25" style="7" hidden="1" customWidth="1"/>
    <col min="4040" max="4040" width="3.75" style="7" hidden="1" customWidth="1"/>
    <col min="4041" max="4041" width="4.5" style="7" hidden="1" customWidth="1"/>
    <col min="4042" max="4042" width="10.625" style="7" hidden="1" customWidth="1"/>
    <col min="4043" max="4043" width="4" style="7" hidden="1" customWidth="1"/>
    <col min="4044" max="4044" width="4.375" style="7" hidden="1" customWidth="1"/>
    <col min="4045" max="4045" width="9.75" style="7" hidden="1" customWidth="1"/>
    <col min="4046" max="4046" width="24.75" style="7" hidden="1" customWidth="1"/>
    <col min="4047" max="4047" width="14.5" style="7" hidden="1" customWidth="1"/>
    <col min="4048" max="4049" width="9" style="7" hidden="1" customWidth="1"/>
    <col min="4050" max="4050" width="3.75" style="7" hidden="1" customWidth="1"/>
    <col min="4051" max="4051" width="14.5" style="7" hidden="1" customWidth="1"/>
    <col min="4052" max="4052" width="2.75" style="7" hidden="1" customWidth="1"/>
    <col min="4053" max="4053" width="9" style="7" hidden="1" customWidth="1"/>
    <col min="4054" max="4054" width="2.875" style="7" hidden="1" customWidth="1"/>
    <col min="4055" max="4055" width="4" style="7" hidden="1" customWidth="1"/>
    <col min="4056" max="4056" width="31.875" style="7" hidden="1" customWidth="1"/>
    <col min="4057" max="4293" width="9" style="7" hidden="1" customWidth="1"/>
    <col min="4294" max="4295" width="3.25" style="7" hidden="1" customWidth="1"/>
    <col min="4296" max="4296" width="3.75" style="7" hidden="1" customWidth="1"/>
    <col min="4297" max="4297" width="4.5" style="7" hidden="1" customWidth="1"/>
    <col min="4298" max="4298" width="10.625" style="7" hidden="1" customWidth="1"/>
    <col min="4299" max="4299" width="4" style="7" hidden="1" customWidth="1"/>
    <col min="4300" max="4300" width="4.375" style="7" hidden="1" customWidth="1"/>
    <col min="4301" max="4301" width="9.75" style="7" hidden="1" customWidth="1"/>
    <col min="4302" max="4302" width="24.75" style="7" hidden="1" customWidth="1"/>
    <col min="4303" max="4303" width="14.5" style="7" hidden="1" customWidth="1"/>
    <col min="4304" max="4305" width="9" style="7" hidden="1" customWidth="1"/>
    <col min="4306" max="4306" width="3.75" style="7" hidden="1" customWidth="1"/>
    <col min="4307" max="4307" width="14.5" style="7" hidden="1" customWidth="1"/>
    <col min="4308" max="4308" width="2.75" style="7" hidden="1" customWidth="1"/>
    <col min="4309" max="4309" width="9" style="7" hidden="1" customWidth="1"/>
    <col min="4310" max="4310" width="2.875" style="7" hidden="1" customWidth="1"/>
    <col min="4311" max="4311" width="4" style="7" hidden="1" customWidth="1"/>
    <col min="4312" max="4312" width="31.875" style="7" hidden="1" customWidth="1"/>
    <col min="4313" max="4549" width="9" style="7" hidden="1" customWidth="1"/>
    <col min="4550" max="4551" width="3.25" style="7" hidden="1" customWidth="1"/>
    <col min="4552" max="4552" width="3.75" style="7" hidden="1" customWidth="1"/>
    <col min="4553" max="4553" width="4.5" style="7" hidden="1" customWidth="1"/>
    <col min="4554" max="4554" width="10.625" style="7" hidden="1" customWidth="1"/>
    <col min="4555" max="4555" width="4" style="7" hidden="1" customWidth="1"/>
    <col min="4556" max="4556" width="4.375" style="7" hidden="1" customWidth="1"/>
    <col min="4557" max="4557" width="9.75" style="7" hidden="1" customWidth="1"/>
    <col min="4558" max="4558" width="24.75" style="7" hidden="1" customWidth="1"/>
    <col min="4559" max="4559" width="14.5" style="7" hidden="1" customWidth="1"/>
    <col min="4560" max="4561" width="9" style="7" hidden="1" customWidth="1"/>
    <col min="4562" max="4562" width="3.75" style="7" hidden="1" customWidth="1"/>
    <col min="4563" max="4563" width="14.5" style="7" hidden="1" customWidth="1"/>
    <col min="4564" max="4564" width="2.75" style="7" hidden="1" customWidth="1"/>
    <col min="4565" max="4565" width="9" style="7" hidden="1" customWidth="1"/>
    <col min="4566" max="4566" width="2.875" style="7" hidden="1" customWidth="1"/>
    <col min="4567" max="4567" width="4" style="7" hidden="1" customWidth="1"/>
    <col min="4568" max="4568" width="31.875" style="7" hidden="1" customWidth="1"/>
    <col min="4569" max="4805" width="9" style="7" hidden="1" customWidth="1"/>
    <col min="4806" max="4807" width="3.25" style="7" hidden="1" customWidth="1"/>
    <col min="4808" max="4808" width="3.75" style="7" hidden="1" customWidth="1"/>
    <col min="4809" max="4809" width="4.5" style="7" hidden="1" customWidth="1"/>
    <col min="4810" max="4810" width="10.625" style="7" hidden="1" customWidth="1"/>
    <col min="4811" max="4811" width="4" style="7" hidden="1" customWidth="1"/>
    <col min="4812" max="4812" width="4.375" style="7" hidden="1" customWidth="1"/>
    <col min="4813" max="4813" width="9.75" style="7" hidden="1" customWidth="1"/>
    <col min="4814" max="4814" width="24.75" style="7" hidden="1" customWidth="1"/>
    <col min="4815" max="4815" width="14.5" style="7" hidden="1" customWidth="1"/>
    <col min="4816" max="4817" width="9" style="7" hidden="1" customWidth="1"/>
    <col min="4818" max="4818" width="3.75" style="7" hidden="1" customWidth="1"/>
    <col min="4819" max="4819" width="14.5" style="7" hidden="1" customWidth="1"/>
    <col min="4820" max="4820" width="2.75" style="7" hidden="1" customWidth="1"/>
    <col min="4821" max="4821" width="9" style="7" hidden="1" customWidth="1"/>
    <col min="4822" max="4822" width="2.875" style="7" hidden="1" customWidth="1"/>
    <col min="4823" max="4823" width="4" style="7" hidden="1" customWidth="1"/>
    <col min="4824" max="4824" width="31.875" style="7" hidden="1" customWidth="1"/>
    <col min="4825" max="5061" width="9" style="7" hidden="1" customWidth="1"/>
    <col min="5062" max="5063" width="3.25" style="7" hidden="1" customWidth="1"/>
    <col min="5064" max="5064" width="3.75" style="7" hidden="1" customWidth="1"/>
    <col min="5065" max="5065" width="4.5" style="7" hidden="1" customWidth="1"/>
    <col min="5066" max="5066" width="10.625" style="7" hidden="1" customWidth="1"/>
    <col min="5067" max="5067" width="4" style="7" hidden="1" customWidth="1"/>
    <col min="5068" max="5068" width="4.375" style="7" hidden="1" customWidth="1"/>
    <col min="5069" max="5069" width="9.75" style="7" hidden="1" customWidth="1"/>
    <col min="5070" max="5070" width="24.75" style="7" hidden="1" customWidth="1"/>
    <col min="5071" max="5071" width="14.5" style="7" hidden="1" customWidth="1"/>
    <col min="5072" max="5073" width="9" style="7" hidden="1" customWidth="1"/>
    <col min="5074" max="5074" width="3.75" style="7" hidden="1" customWidth="1"/>
    <col min="5075" max="5075" width="14.5" style="7" hidden="1" customWidth="1"/>
    <col min="5076" max="5076" width="2.75" style="7" hidden="1" customWidth="1"/>
    <col min="5077" max="5077" width="9" style="7" hidden="1" customWidth="1"/>
    <col min="5078" max="5078" width="2.875" style="7" hidden="1" customWidth="1"/>
    <col min="5079" max="5079" width="4" style="7" hidden="1" customWidth="1"/>
    <col min="5080" max="5080" width="31.875" style="7" hidden="1" customWidth="1"/>
    <col min="5081" max="5317" width="9" style="7" hidden="1" customWidth="1"/>
    <col min="5318" max="5319" width="3.25" style="7" hidden="1" customWidth="1"/>
    <col min="5320" max="5320" width="3.75" style="7" hidden="1" customWidth="1"/>
    <col min="5321" max="5321" width="4.5" style="7" hidden="1" customWidth="1"/>
    <col min="5322" max="5322" width="10.625" style="7" hidden="1" customWidth="1"/>
    <col min="5323" max="5323" width="4" style="7" hidden="1" customWidth="1"/>
    <col min="5324" max="5324" width="4.375" style="7" hidden="1" customWidth="1"/>
    <col min="5325" max="5325" width="9.75" style="7" hidden="1" customWidth="1"/>
    <col min="5326" max="5326" width="24.75" style="7" hidden="1" customWidth="1"/>
    <col min="5327" max="5327" width="14.5" style="7" hidden="1" customWidth="1"/>
    <col min="5328" max="5329" width="9" style="7" hidden="1" customWidth="1"/>
    <col min="5330" max="5330" width="3.75" style="7" hidden="1" customWidth="1"/>
    <col min="5331" max="5331" width="14.5" style="7" hidden="1" customWidth="1"/>
    <col min="5332" max="5332" width="2.75" style="7" hidden="1" customWidth="1"/>
    <col min="5333" max="5333" width="9" style="7" hidden="1" customWidth="1"/>
    <col min="5334" max="5334" width="2.875" style="7" hidden="1" customWidth="1"/>
    <col min="5335" max="5335" width="4" style="7" hidden="1" customWidth="1"/>
    <col min="5336" max="5336" width="31.875" style="7" hidden="1" customWidth="1"/>
    <col min="5337" max="5573" width="9" style="7" hidden="1" customWidth="1"/>
    <col min="5574" max="5575" width="3.25" style="7" hidden="1" customWidth="1"/>
    <col min="5576" max="5576" width="3.75" style="7" hidden="1" customWidth="1"/>
    <col min="5577" max="5577" width="4.5" style="7" hidden="1" customWidth="1"/>
    <col min="5578" max="5578" width="10.625" style="7" hidden="1" customWidth="1"/>
    <col min="5579" max="5579" width="4" style="7" hidden="1" customWidth="1"/>
    <col min="5580" max="5580" width="4.375" style="7" hidden="1" customWidth="1"/>
    <col min="5581" max="5581" width="9.75" style="7" hidden="1" customWidth="1"/>
    <col min="5582" max="5582" width="24.75" style="7" hidden="1" customWidth="1"/>
    <col min="5583" max="5583" width="14.5" style="7" hidden="1" customWidth="1"/>
    <col min="5584" max="5585" width="9" style="7" hidden="1" customWidth="1"/>
    <col min="5586" max="5586" width="3.75" style="7" hidden="1" customWidth="1"/>
    <col min="5587" max="5587" width="14.5" style="7" hidden="1" customWidth="1"/>
    <col min="5588" max="5588" width="2.75" style="7" hidden="1" customWidth="1"/>
    <col min="5589" max="5589" width="9" style="7" hidden="1" customWidth="1"/>
    <col min="5590" max="5590" width="2.875" style="7" hidden="1" customWidth="1"/>
    <col min="5591" max="5591" width="4" style="7" hidden="1" customWidth="1"/>
    <col min="5592" max="5592" width="31.875" style="7" hidden="1" customWidth="1"/>
    <col min="5593" max="5829" width="9" style="7" hidden="1" customWidth="1"/>
    <col min="5830" max="5831" width="3.25" style="7" hidden="1" customWidth="1"/>
    <col min="5832" max="5832" width="3.75" style="7" hidden="1" customWidth="1"/>
    <col min="5833" max="5833" width="4.5" style="7" hidden="1" customWidth="1"/>
    <col min="5834" max="5834" width="10.625" style="7" hidden="1" customWidth="1"/>
    <col min="5835" max="5835" width="4" style="7" hidden="1" customWidth="1"/>
    <col min="5836" max="5836" width="4.375" style="7" hidden="1" customWidth="1"/>
    <col min="5837" max="5837" width="9.75" style="7" hidden="1" customWidth="1"/>
    <col min="5838" max="5838" width="24.75" style="7" hidden="1" customWidth="1"/>
    <col min="5839" max="5839" width="14.5" style="7" hidden="1" customWidth="1"/>
    <col min="5840" max="5841" width="9" style="7" hidden="1" customWidth="1"/>
    <col min="5842" max="5842" width="3.75" style="7" hidden="1" customWidth="1"/>
    <col min="5843" max="5843" width="14.5" style="7" hidden="1" customWidth="1"/>
    <col min="5844" max="5844" width="2.75" style="7" hidden="1" customWidth="1"/>
    <col min="5845" max="5845" width="9" style="7" hidden="1" customWidth="1"/>
    <col min="5846" max="5846" width="2.875" style="7" hidden="1" customWidth="1"/>
    <col min="5847" max="5847" width="4" style="7" hidden="1" customWidth="1"/>
    <col min="5848" max="5848" width="31.875" style="7" hidden="1" customWidth="1"/>
    <col min="5849" max="6085" width="9" style="7" hidden="1" customWidth="1"/>
    <col min="6086" max="6087" width="3.25" style="7" hidden="1" customWidth="1"/>
    <col min="6088" max="6088" width="3.75" style="7" hidden="1" customWidth="1"/>
    <col min="6089" max="6089" width="4.5" style="7" hidden="1" customWidth="1"/>
    <col min="6090" max="6090" width="10.625" style="7" hidden="1" customWidth="1"/>
    <col min="6091" max="6091" width="4" style="7" hidden="1" customWidth="1"/>
    <col min="6092" max="6092" width="4.375" style="7" hidden="1" customWidth="1"/>
    <col min="6093" max="6093" width="9.75" style="7" hidden="1" customWidth="1"/>
    <col min="6094" max="6094" width="24.75" style="7" hidden="1" customWidth="1"/>
    <col min="6095" max="6095" width="14.5" style="7" hidden="1" customWidth="1"/>
    <col min="6096" max="6097" width="9" style="7" hidden="1" customWidth="1"/>
    <col min="6098" max="6098" width="3.75" style="7" hidden="1" customWidth="1"/>
    <col min="6099" max="6099" width="14.5" style="7" hidden="1" customWidth="1"/>
    <col min="6100" max="6100" width="2.75" style="7" hidden="1" customWidth="1"/>
    <col min="6101" max="6101" width="9" style="7" hidden="1" customWidth="1"/>
    <col min="6102" max="6102" width="2.875" style="7" hidden="1" customWidth="1"/>
    <col min="6103" max="6103" width="4" style="7" hidden="1" customWidth="1"/>
    <col min="6104" max="6104" width="31.875" style="7" hidden="1" customWidth="1"/>
    <col min="6105" max="6341" width="9" style="7" hidden="1" customWidth="1"/>
    <col min="6342" max="6343" width="3.25" style="7" hidden="1" customWidth="1"/>
    <col min="6344" max="6344" width="3.75" style="7" hidden="1" customWidth="1"/>
    <col min="6345" max="6345" width="4.5" style="7" hidden="1" customWidth="1"/>
    <col min="6346" max="6346" width="10.625" style="7" hidden="1" customWidth="1"/>
    <col min="6347" max="6347" width="4" style="7" hidden="1" customWidth="1"/>
    <col min="6348" max="6348" width="4.375" style="7" hidden="1" customWidth="1"/>
    <col min="6349" max="6349" width="9.75" style="7" hidden="1" customWidth="1"/>
    <col min="6350" max="6350" width="24.75" style="7" hidden="1" customWidth="1"/>
    <col min="6351" max="6351" width="14.5" style="7" hidden="1" customWidth="1"/>
    <col min="6352" max="6353" width="9" style="7" hidden="1" customWidth="1"/>
    <col min="6354" max="6354" width="3.75" style="7" hidden="1" customWidth="1"/>
    <col min="6355" max="6355" width="14.5" style="7" hidden="1" customWidth="1"/>
    <col min="6356" max="6356" width="2.75" style="7" hidden="1" customWidth="1"/>
    <col min="6357" max="6357" width="9" style="7" hidden="1" customWidth="1"/>
    <col min="6358" max="6358" width="2.875" style="7" hidden="1" customWidth="1"/>
    <col min="6359" max="6359" width="4" style="7" hidden="1" customWidth="1"/>
    <col min="6360" max="6360" width="31.875" style="7" hidden="1" customWidth="1"/>
    <col min="6361" max="6597" width="9" style="7" hidden="1" customWidth="1"/>
    <col min="6598" max="6599" width="3.25" style="7" hidden="1" customWidth="1"/>
    <col min="6600" max="6600" width="3.75" style="7" hidden="1" customWidth="1"/>
    <col min="6601" max="6601" width="4.5" style="7" hidden="1" customWidth="1"/>
    <col min="6602" max="6602" width="10.625" style="7" hidden="1" customWidth="1"/>
    <col min="6603" max="6603" width="4" style="7" hidden="1" customWidth="1"/>
    <col min="6604" max="6604" width="4.375" style="7" hidden="1" customWidth="1"/>
    <col min="6605" max="6605" width="9.75" style="7" hidden="1" customWidth="1"/>
    <col min="6606" max="6606" width="24.75" style="7" hidden="1" customWidth="1"/>
    <col min="6607" max="6607" width="14.5" style="7" hidden="1" customWidth="1"/>
    <col min="6608" max="6609" width="9" style="7" hidden="1" customWidth="1"/>
    <col min="6610" max="6610" width="3.75" style="7" hidden="1" customWidth="1"/>
    <col min="6611" max="6611" width="14.5" style="7" hidden="1" customWidth="1"/>
    <col min="6612" max="6612" width="2.75" style="7" hidden="1" customWidth="1"/>
    <col min="6613" max="6613" width="9" style="7" hidden="1" customWidth="1"/>
    <col min="6614" max="6614" width="2.875" style="7" hidden="1" customWidth="1"/>
    <col min="6615" max="6615" width="4" style="7" hidden="1" customWidth="1"/>
    <col min="6616" max="6616" width="31.875" style="7" hidden="1" customWidth="1"/>
    <col min="6617" max="6853" width="9" style="7" hidden="1" customWidth="1"/>
    <col min="6854" max="6855" width="3.25" style="7" hidden="1" customWidth="1"/>
    <col min="6856" max="6856" width="3.75" style="7" hidden="1" customWidth="1"/>
    <col min="6857" max="6857" width="4.5" style="7" hidden="1" customWidth="1"/>
    <col min="6858" max="6858" width="10.625" style="7" hidden="1" customWidth="1"/>
    <col min="6859" max="6859" width="4" style="7" hidden="1" customWidth="1"/>
    <col min="6860" max="6860" width="4.375" style="7" hidden="1" customWidth="1"/>
    <col min="6861" max="6861" width="9.75" style="7" hidden="1" customWidth="1"/>
    <col min="6862" max="6862" width="24.75" style="7" hidden="1" customWidth="1"/>
    <col min="6863" max="6863" width="14.5" style="7" hidden="1" customWidth="1"/>
    <col min="6864" max="6865" width="9" style="7" hidden="1" customWidth="1"/>
    <col min="6866" max="6866" width="3.75" style="7" hidden="1" customWidth="1"/>
    <col min="6867" max="6867" width="14.5" style="7" hidden="1" customWidth="1"/>
    <col min="6868" max="6868" width="2.75" style="7" hidden="1" customWidth="1"/>
    <col min="6869" max="6869" width="9" style="7" hidden="1" customWidth="1"/>
    <col min="6870" max="6870" width="2.875" style="7" hidden="1" customWidth="1"/>
    <col min="6871" max="6871" width="4" style="7" hidden="1" customWidth="1"/>
    <col min="6872" max="6872" width="31.875" style="7" hidden="1" customWidth="1"/>
    <col min="6873" max="7109" width="9" style="7" hidden="1" customWidth="1"/>
    <col min="7110" max="7111" width="3.25" style="7" hidden="1" customWidth="1"/>
    <col min="7112" max="7112" width="3.75" style="7" hidden="1" customWidth="1"/>
    <col min="7113" max="7113" width="4.5" style="7" hidden="1" customWidth="1"/>
    <col min="7114" max="7114" width="10.625" style="7" hidden="1" customWidth="1"/>
    <col min="7115" max="7115" width="4" style="7" hidden="1" customWidth="1"/>
    <col min="7116" max="7116" width="4.375" style="7" hidden="1" customWidth="1"/>
    <col min="7117" max="7117" width="9.75" style="7" hidden="1" customWidth="1"/>
    <col min="7118" max="7118" width="24.75" style="7" hidden="1" customWidth="1"/>
    <col min="7119" max="7119" width="14.5" style="7" hidden="1" customWidth="1"/>
    <col min="7120" max="7121" width="9" style="7" hidden="1" customWidth="1"/>
    <col min="7122" max="7122" width="3.75" style="7" hidden="1" customWidth="1"/>
    <col min="7123" max="7123" width="14.5" style="7" hidden="1" customWidth="1"/>
    <col min="7124" max="7124" width="2.75" style="7" hidden="1" customWidth="1"/>
    <col min="7125" max="7125" width="9" style="7" hidden="1" customWidth="1"/>
    <col min="7126" max="7126" width="2.875" style="7" hidden="1" customWidth="1"/>
    <col min="7127" max="7127" width="4" style="7" hidden="1" customWidth="1"/>
    <col min="7128" max="7128" width="31.875" style="7" hidden="1" customWidth="1"/>
    <col min="7129" max="7365" width="9" style="7" hidden="1" customWidth="1"/>
    <col min="7366" max="7367" width="3.25" style="7" hidden="1" customWidth="1"/>
    <col min="7368" max="7368" width="3.75" style="7" hidden="1" customWidth="1"/>
    <col min="7369" max="7369" width="4.5" style="7" hidden="1" customWidth="1"/>
    <col min="7370" max="7370" width="10.625" style="7" hidden="1" customWidth="1"/>
    <col min="7371" max="7371" width="4" style="7" hidden="1" customWidth="1"/>
    <col min="7372" max="7372" width="4.375" style="7" hidden="1" customWidth="1"/>
    <col min="7373" max="7373" width="9.75" style="7" hidden="1" customWidth="1"/>
    <col min="7374" max="7374" width="24.75" style="7" hidden="1" customWidth="1"/>
    <col min="7375" max="7375" width="14.5" style="7" hidden="1" customWidth="1"/>
    <col min="7376" max="7377" width="9" style="7" hidden="1" customWidth="1"/>
    <col min="7378" max="7378" width="3.75" style="7" hidden="1" customWidth="1"/>
    <col min="7379" max="7379" width="14.5" style="7" hidden="1" customWidth="1"/>
    <col min="7380" max="7380" width="2.75" style="7" hidden="1" customWidth="1"/>
    <col min="7381" max="7381" width="9" style="7" hidden="1" customWidth="1"/>
    <col min="7382" max="7382" width="2.875" style="7" hidden="1" customWidth="1"/>
    <col min="7383" max="7383" width="4" style="7" hidden="1" customWidth="1"/>
    <col min="7384" max="7384" width="31.875" style="7" hidden="1" customWidth="1"/>
    <col min="7385" max="7621" width="9" style="7" hidden="1" customWidth="1"/>
    <col min="7622" max="7623" width="3.25" style="7" hidden="1" customWidth="1"/>
    <col min="7624" max="7624" width="3.75" style="7" hidden="1" customWidth="1"/>
    <col min="7625" max="7625" width="4.5" style="7" hidden="1" customWidth="1"/>
    <col min="7626" max="7626" width="10.625" style="7" hidden="1" customWidth="1"/>
    <col min="7627" max="7627" width="4" style="7" hidden="1" customWidth="1"/>
    <col min="7628" max="7628" width="4.375" style="7" hidden="1" customWidth="1"/>
    <col min="7629" max="7629" width="9.75" style="7" hidden="1" customWidth="1"/>
    <col min="7630" max="7630" width="24.75" style="7" hidden="1" customWidth="1"/>
    <col min="7631" max="7631" width="14.5" style="7" hidden="1" customWidth="1"/>
    <col min="7632" max="7633" width="9" style="7" hidden="1" customWidth="1"/>
    <col min="7634" max="7634" width="3.75" style="7" hidden="1" customWidth="1"/>
    <col min="7635" max="7635" width="14.5" style="7" hidden="1" customWidth="1"/>
    <col min="7636" max="7636" width="2.75" style="7" hidden="1" customWidth="1"/>
    <col min="7637" max="7637" width="9" style="7" hidden="1" customWidth="1"/>
    <col min="7638" max="7638" width="2.875" style="7" hidden="1" customWidth="1"/>
    <col min="7639" max="7639" width="4" style="7" hidden="1" customWidth="1"/>
    <col min="7640" max="7640" width="31.875" style="7" hidden="1" customWidth="1"/>
    <col min="7641" max="7877" width="9" style="7" hidden="1" customWidth="1"/>
    <col min="7878" max="7879" width="3.25" style="7" hidden="1" customWidth="1"/>
    <col min="7880" max="7880" width="3.75" style="7" hidden="1" customWidth="1"/>
    <col min="7881" max="7881" width="4.5" style="7" hidden="1" customWidth="1"/>
    <col min="7882" max="7882" width="10.625" style="7" hidden="1" customWidth="1"/>
    <col min="7883" max="7883" width="4" style="7" hidden="1" customWidth="1"/>
    <col min="7884" max="7884" width="4.375" style="7" hidden="1" customWidth="1"/>
    <col min="7885" max="7885" width="9.75" style="7" hidden="1" customWidth="1"/>
    <col min="7886" max="7886" width="24.75" style="7" hidden="1" customWidth="1"/>
    <col min="7887" max="7887" width="14.5" style="7" hidden="1" customWidth="1"/>
    <col min="7888" max="7889" width="9" style="7" hidden="1" customWidth="1"/>
    <col min="7890" max="7890" width="3.75" style="7" hidden="1" customWidth="1"/>
    <col min="7891" max="7891" width="14.5" style="7" hidden="1" customWidth="1"/>
    <col min="7892" max="7892" width="2.75" style="7" hidden="1" customWidth="1"/>
    <col min="7893" max="7893" width="9" style="7" hidden="1" customWidth="1"/>
    <col min="7894" max="7894" width="2.875" style="7" hidden="1" customWidth="1"/>
    <col min="7895" max="7895" width="4" style="7" hidden="1" customWidth="1"/>
    <col min="7896" max="7896" width="31.875" style="7" hidden="1" customWidth="1"/>
    <col min="7897" max="8133" width="9" style="7" hidden="1" customWidth="1"/>
    <col min="8134" max="8135" width="3.25" style="7" hidden="1" customWidth="1"/>
    <col min="8136" max="8136" width="3.75" style="7" hidden="1" customWidth="1"/>
    <col min="8137" max="8137" width="4.5" style="7" hidden="1" customWidth="1"/>
    <col min="8138" max="8138" width="10.625" style="7" hidden="1" customWidth="1"/>
    <col min="8139" max="8139" width="4" style="7" hidden="1" customWidth="1"/>
    <col min="8140" max="8140" width="4.375" style="7" hidden="1" customWidth="1"/>
    <col min="8141" max="8141" width="9.75" style="7" hidden="1" customWidth="1"/>
    <col min="8142" max="8142" width="24.75" style="7" hidden="1" customWidth="1"/>
    <col min="8143" max="8143" width="14.5" style="7" hidden="1" customWidth="1"/>
    <col min="8144" max="8145" width="9" style="7" hidden="1" customWidth="1"/>
    <col min="8146" max="8146" width="3.75" style="7" hidden="1" customWidth="1"/>
    <col min="8147" max="8147" width="14.5" style="7" hidden="1" customWidth="1"/>
    <col min="8148" max="8148" width="2.75" style="7" hidden="1" customWidth="1"/>
    <col min="8149" max="8149" width="9" style="7" hidden="1" customWidth="1"/>
    <col min="8150" max="8150" width="2.875" style="7" hidden="1" customWidth="1"/>
    <col min="8151" max="8151" width="4" style="7" hidden="1" customWidth="1"/>
    <col min="8152" max="8152" width="31.875" style="7" hidden="1" customWidth="1"/>
    <col min="8153" max="8389" width="9" style="7" hidden="1" customWidth="1"/>
    <col min="8390" max="8391" width="3.25" style="7" hidden="1" customWidth="1"/>
    <col min="8392" max="8392" width="3.75" style="7" hidden="1" customWidth="1"/>
    <col min="8393" max="8393" width="4.5" style="7" hidden="1" customWidth="1"/>
    <col min="8394" max="8394" width="10.625" style="7" hidden="1" customWidth="1"/>
    <col min="8395" max="8395" width="4" style="7" hidden="1" customWidth="1"/>
    <col min="8396" max="8396" width="4.375" style="7" hidden="1" customWidth="1"/>
    <col min="8397" max="8397" width="9.75" style="7" hidden="1" customWidth="1"/>
    <col min="8398" max="8398" width="24.75" style="7" hidden="1" customWidth="1"/>
    <col min="8399" max="8399" width="14.5" style="7" hidden="1" customWidth="1"/>
    <col min="8400" max="8401" width="9" style="7" hidden="1" customWidth="1"/>
    <col min="8402" max="8402" width="3.75" style="7" hidden="1" customWidth="1"/>
    <col min="8403" max="8403" width="14.5" style="7" hidden="1" customWidth="1"/>
    <col min="8404" max="8404" width="2.75" style="7" hidden="1" customWidth="1"/>
    <col min="8405" max="8405" width="9" style="7" hidden="1" customWidth="1"/>
    <col min="8406" max="8406" width="2.875" style="7" hidden="1" customWidth="1"/>
    <col min="8407" max="8407" width="4" style="7" hidden="1" customWidth="1"/>
    <col min="8408" max="8408" width="31.875" style="7" hidden="1" customWidth="1"/>
    <col min="8409" max="8645" width="9" style="7" hidden="1" customWidth="1"/>
    <col min="8646" max="8647" width="3.25" style="7" hidden="1" customWidth="1"/>
    <col min="8648" max="8648" width="3.75" style="7" hidden="1" customWidth="1"/>
    <col min="8649" max="8649" width="4.5" style="7" hidden="1" customWidth="1"/>
    <col min="8650" max="8650" width="10.625" style="7" hidden="1" customWidth="1"/>
    <col min="8651" max="8651" width="4" style="7" hidden="1" customWidth="1"/>
    <col min="8652" max="8652" width="4.375" style="7" hidden="1" customWidth="1"/>
    <col min="8653" max="8653" width="9.75" style="7" hidden="1" customWidth="1"/>
    <col min="8654" max="8654" width="24.75" style="7" hidden="1" customWidth="1"/>
    <col min="8655" max="8655" width="14.5" style="7" hidden="1" customWidth="1"/>
    <col min="8656" max="8657" width="9" style="7" hidden="1" customWidth="1"/>
    <col min="8658" max="8658" width="3.75" style="7" hidden="1" customWidth="1"/>
    <col min="8659" max="8659" width="14.5" style="7" hidden="1" customWidth="1"/>
    <col min="8660" max="8660" width="2.75" style="7" hidden="1" customWidth="1"/>
    <col min="8661" max="8661" width="9" style="7" hidden="1" customWidth="1"/>
    <col min="8662" max="8662" width="2.875" style="7" hidden="1" customWidth="1"/>
    <col min="8663" max="8663" width="4" style="7" hidden="1" customWidth="1"/>
    <col min="8664" max="8664" width="31.875" style="7" hidden="1" customWidth="1"/>
    <col min="8665" max="8901" width="9" style="7" hidden="1" customWidth="1"/>
    <col min="8902" max="8903" width="3.25" style="7" hidden="1" customWidth="1"/>
    <col min="8904" max="8904" width="3.75" style="7" hidden="1" customWidth="1"/>
    <col min="8905" max="8905" width="4.5" style="7" hidden="1" customWidth="1"/>
    <col min="8906" max="8906" width="10.625" style="7" hidden="1" customWidth="1"/>
    <col min="8907" max="8907" width="4" style="7" hidden="1" customWidth="1"/>
    <col min="8908" max="8908" width="4.375" style="7" hidden="1" customWidth="1"/>
    <col min="8909" max="8909" width="9.75" style="7" hidden="1" customWidth="1"/>
    <col min="8910" max="8910" width="24.75" style="7" hidden="1" customWidth="1"/>
    <col min="8911" max="8911" width="14.5" style="7" hidden="1" customWidth="1"/>
    <col min="8912" max="8913" width="9" style="7" hidden="1" customWidth="1"/>
    <col min="8914" max="8914" width="3.75" style="7" hidden="1" customWidth="1"/>
    <col min="8915" max="8915" width="14.5" style="7" hidden="1" customWidth="1"/>
    <col min="8916" max="8916" width="2.75" style="7" hidden="1" customWidth="1"/>
    <col min="8917" max="8917" width="9" style="7" hidden="1" customWidth="1"/>
    <col min="8918" max="8918" width="2.875" style="7" hidden="1" customWidth="1"/>
    <col min="8919" max="8919" width="4" style="7" hidden="1" customWidth="1"/>
    <col min="8920" max="8920" width="31.875" style="7" hidden="1" customWidth="1"/>
    <col min="8921" max="9157" width="9" style="7" hidden="1" customWidth="1"/>
    <col min="9158" max="9159" width="3.25" style="7" hidden="1" customWidth="1"/>
    <col min="9160" max="9160" width="3.75" style="7" hidden="1" customWidth="1"/>
    <col min="9161" max="9161" width="4.5" style="7" hidden="1" customWidth="1"/>
    <col min="9162" max="9162" width="10.625" style="7" hidden="1" customWidth="1"/>
    <col min="9163" max="9163" width="4" style="7" hidden="1" customWidth="1"/>
    <col min="9164" max="9164" width="4.375" style="7" hidden="1" customWidth="1"/>
    <col min="9165" max="9165" width="9.75" style="7" hidden="1" customWidth="1"/>
    <col min="9166" max="9166" width="24.75" style="7" hidden="1" customWidth="1"/>
    <col min="9167" max="9167" width="14.5" style="7" hidden="1" customWidth="1"/>
    <col min="9168" max="9169" width="9" style="7" hidden="1" customWidth="1"/>
    <col min="9170" max="9170" width="3.75" style="7" hidden="1" customWidth="1"/>
    <col min="9171" max="9171" width="14.5" style="7" hidden="1" customWidth="1"/>
    <col min="9172" max="9172" width="2.75" style="7" hidden="1" customWidth="1"/>
    <col min="9173" max="9173" width="9" style="7" hidden="1" customWidth="1"/>
    <col min="9174" max="9174" width="2.875" style="7" hidden="1" customWidth="1"/>
    <col min="9175" max="9175" width="4" style="7" hidden="1" customWidth="1"/>
    <col min="9176" max="9176" width="31.875" style="7" hidden="1" customWidth="1"/>
    <col min="9177" max="9413" width="9" style="7" hidden="1" customWidth="1"/>
    <col min="9414" max="9415" width="3.25" style="7" hidden="1" customWidth="1"/>
    <col min="9416" max="9416" width="3.75" style="7" hidden="1" customWidth="1"/>
    <col min="9417" max="9417" width="4.5" style="7" hidden="1" customWidth="1"/>
    <col min="9418" max="9418" width="10.625" style="7" hidden="1" customWidth="1"/>
    <col min="9419" max="9419" width="4" style="7" hidden="1" customWidth="1"/>
    <col min="9420" max="9420" width="4.375" style="7" hidden="1" customWidth="1"/>
    <col min="9421" max="9421" width="9.75" style="7" hidden="1" customWidth="1"/>
    <col min="9422" max="9422" width="24.75" style="7" hidden="1" customWidth="1"/>
    <col min="9423" max="9423" width="14.5" style="7" hidden="1" customWidth="1"/>
    <col min="9424" max="9425" width="9" style="7" hidden="1" customWidth="1"/>
    <col min="9426" max="9426" width="3.75" style="7" hidden="1" customWidth="1"/>
    <col min="9427" max="9427" width="14.5" style="7" hidden="1" customWidth="1"/>
    <col min="9428" max="9428" width="2.75" style="7" hidden="1" customWidth="1"/>
    <col min="9429" max="9429" width="9" style="7" hidden="1" customWidth="1"/>
    <col min="9430" max="9430" width="2.875" style="7" hidden="1" customWidth="1"/>
    <col min="9431" max="9431" width="4" style="7" hidden="1" customWidth="1"/>
    <col min="9432" max="9432" width="31.875" style="7" hidden="1" customWidth="1"/>
    <col min="9433" max="9669" width="9" style="7" hidden="1" customWidth="1"/>
    <col min="9670" max="9671" width="3.25" style="7" hidden="1" customWidth="1"/>
    <col min="9672" max="9672" width="3.75" style="7" hidden="1" customWidth="1"/>
    <col min="9673" max="9673" width="4.5" style="7" hidden="1" customWidth="1"/>
    <col min="9674" max="9674" width="10.625" style="7" hidden="1" customWidth="1"/>
    <col min="9675" max="9675" width="4" style="7" hidden="1" customWidth="1"/>
    <col min="9676" max="9676" width="4.375" style="7" hidden="1" customWidth="1"/>
    <col min="9677" max="9677" width="9.75" style="7" hidden="1" customWidth="1"/>
    <col min="9678" max="9678" width="24.75" style="7" hidden="1" customWidth="1"/>
    <col min="9679" max="9679" width="14.5" style="7" hidden="1" customWidth="1"/>
    <col min="9680" max="9681" width="9" style="7" hidden="1" customWidth="1"/>
    <col min="9682" max="9682" width="3.75" style="7" hidden="1" customWidth="1"/>
    <col min="9683" max="9683" width="14.5" style="7" hidden="1" customWidth="1"/>
    <col min="9684" max="9684" width="2.75" style="7" hidden="1" customWidth="1"/>
    <col min="9685" max="9685" width="9" style="7" hidden="1" customWidth="1"/>
    <col min="9686" max="9686" width="2.875" style="7" hidden="1" customWidth="1"/>
    <col min="9687" max="9687" width="4" style="7" hidden="1" customWidth="1"/>
    <col min="9688" max="9688" width="31.875" style="7" hidden="1" customWidth="1"/>
    <col min="9689" max="9925" width="9" style="7" hidden="1" customWidth="1"/>
    <col min="9926" max="9927" width="3.25" style="7" hidden="1" customWidth="1"/>
    <col min="9928" max="9928" width="3.75" style="7" hidden="1" customWidth="1"/>
    <col min="9929" max="9929" width="4.5" style="7" hidden="1" customWidth="1"/>
    <col min="9930" max="9930" width="10.625" style="7" hidden="1" customWidth="1"/>
    <col min="9931" max="9931" width="4" style="7" hidden="1" customWidth="1"/>
    <col min="9932" max="9932" width="4.375" style="7" hidden="1" customWidth="1"/>
    <col min="9933" max="9933" width="9.75" style="7" hidden="1" customWidth="1"/>
    <col min="9934" max="9934" width="24.75" style="7" hidden="1" customWidth="1"/>
    <col min="9935" max="9935" width="14.5" style="7" hidden="1" customWidth="1"/>
    <col min="9936" max="9937" width="9" style="7" hidden="1" customWidth="1"/>
    <col min="9938" max="9938" width="3.75" style="7" hidden="1" customWidth="1"/>
    <col min="9939" max="9939" width="14.5" style="7" hidden="1" customWidth="1"/>
    <col min="9940" max="9940" width="2.75" style="7" hidden="1" customWidth="1"/>
    <col min="9941" max="9941" width="9" style="7" hidden="1" customWidth="1"/>
    <col min="9942" max="9942" width="2.875" style="7" hidden="1" customWidth="1"/>
    <col min="9943" max="9943" width="4" style="7" hidden="1" customWidth="1"/>
    <col min="9944" max="9944" width="31.875" style="7" hidden="1" customWidth="1"/>
    <col min="9945" max="10181" width="9" style="7" hidden="1" customWidth="1"/>
    <col min="10182" max="10183" width="3.25" style="7" hidden="1" customWidth="1"/>
    <col min="10184" max="10184" width="3.75" style="7" hidden="1" customWidth="1"/>
    <col min="10185" max="10185" width="4.5" style="7" hidden="1" customWidth="1"/>
    <col min="10186" max="10186" width="10.625" style="7" hidden="1" customWidth="1"/>
    <col min="10187" max="10187" width="4" style="7" hidden="1" customWidth="1"/>
    <col min="10188" max="10188" width="4.375" style="7" hidden="1" customWidth="1"/>
    <col min="10189" max="10189" width="9.75" style="7" hidden="1" customWidth="1"/>
    <col min="10190" max="10190" width="24.75" style="7" hidden="1" customWidth="1"/>
    <col min="10191" max="10191" width="14.5" style="7" hidden="1" customWidth="1"/>
    <col min="10192" max="10193" width="9" style="7" hidden="1" customWidth="1"/>
    <col min="10194" max="10194" width="3.75" style="7" hidden="1" customWidth="1"/>
    <col min="10195" max="10195" width="14.5" style="7" hidden="1" customWidth="1"/>
    <col min="10196" max="10196" width="2.75" style="7" hidden="1" customWidth="1"/>
    <col min="10197" max="10197" width="9" style="7" hidden="1" customWidth="1"/>
    <col min="10198" max="10198" width="2.875" style="7" hidden="1" customWidth="1"/>
    <col min="10199" max="10199" width="4" style="7" hidden="1" customWidth="1"/>
    <col min="10200" max="10200" width="31.875" style="7" hidden="1" customWidth="1"/>
    <col min="10201" max="10437" width="9" style="7" hidden="1" customWidth="1"/>
    <col min="10438" max="10439" width="3.25" style="7" hidden="1" customWidth="1"/>
    <col min="10440" max="10440" width="3.75" style="7" hidden="1" customWidth="1"/>
    <col min="10441" max="10441" width="4.5" style="7" hidden="1" customWidth="1"/>
    <col min="10442" max="10442" width="10.625" style="7" hidden="1" customWidth="1"/>
    <col min="10443" max="10443" width="4" style="7" hidden="1" customWidth="1"/>
    <col min="10444" max="10444" width="4.375" style="7" hidden="1" customWidth="1"/>
    <col min="10445" max="10445" width="9.75" style="7" hidden="1" customWidth="1"/>
    <col min="10446" max="10446" width="24.75" style="7" hidden="1" customWidth="1"/>
    <col min="10447" max="10447" width="14.5" style="7" hidden="1" customWidth="1"/>
    <col min="10448" max="10449" width="9" style="7" hidden="1" customWidth="1"/>
    <col min="10450" max="10450" width="3.75" style="7" hidden="1" customWidth="1"/>
    <col min="10451" max="10451" width="14.5" style="7" hidden="1" customWidth="1"/>
    <col min="10452" max="10452" width="2.75" style="7" hidden="1" customWidth="1"/>
    <col min="10453" max="10453" width="9" style="7" hidden="1" customWidth="1"/>
    <col min="10454" max="10454" width="2.875" style="7" hidden="1" customWidth="1"/>
    <col min="10455" max="10455" width="4" style="7" hidden="1" customWidth="1"/>
    <col min="10456" max="10456" width="31.875" style="7" hidden="1" customWidth="1"/>
    <col min="10457" max="10693" width="9" style="7" hidden="1" customWidth="1"/>
    <col min="10694" max="10695" width="3.25" style="7" hidden="1" customWidth="1"/>
    <col min="10696" max="10696" width="3.75" style="7" hidden="1" customWidth="1"/>
    <col min="10697" max="10697" width="4.5" style="7" hidden="1" customWidth="1"/>
    <col min="10698" max="10698" width="10.625" style="7" hidden="1" customWidth="1"/>
    <col min="10699" max="10699" width="4" style="7" hidden="1" customWidth="1"/>
    <col min="10700" max="10700" width="4.375" style="7" hidden="1" customWidth="1"/>
    <col min="10701" max="10701" width="9.75" style="7" hidden="1" customWidth="1"/>
    <col min="10702" max="10702" width="24.75" style="7" hidden="1" customWidth="1"/>
    <col min="10703" max="10703" width="14.5" style="7" hidden="1" customWidth="1"/>
    <col min="10704" max="10705" width="9" style="7" hidden="1" customWidth="1"/>
    <col min="10706" max="10706" width="3.75" style="7" hidden="1" customWidth="1"/>
    <col min="10707" max="10707" width="14.5" style="7" hidden="1" customWidth="1"/>
    <col min="10708" max="10708" width="2.75" style="7" hidden="1" customWidth="1"/>
    <col min="10709" max="10709" width="9" style="7" hidden="1" customWidth="1"/>
    <col min="10710" max="10710" width="2.875" style="7" hidden="1" customWidth="1"/>
    <col min="10711" max="10711" width="4" style="7" hidden="1" customWidth="1"/>
    <col min="10712" max="10712" width="31.875" style="7" hidden="1" customWidth="1"/>
    <col min="10713" max="10949" width="9" style="7" hidden="1" customWidth="1"/>
    <col min="10950" max="10951" width="3.25" style="7" hidden="1" customWidth="1"/>
    <col min="10952" max="10952" width="3.75" style="7" hidden="1" customWidth="1"/>
    <col min="10953" max="10953" width="4.5" style="7" hidden="1" customWidth="1"/>
    <col min="10954" max="10954" width="10.625" style="7" hidden="1" customWidth="1"/>
    <col min="10955" max="10955" width="4" style="7" hidden="1" customWidth="1"/>
    <col min="10956" max="10956" width="4.375" style="7" hidden="1" customWidth="1"/>
    <col min="10957" max="10957" width="9.75" style="7" hidden="1" customWidth="1"/>
    <col min="10958" max="10958" width="24.75" style="7" hidden="1" customWidth="1"/>
    <col min="10959" max="10959" width="14.5" style="7" hidden="1" customWidth="1"/>
    <col min="10960" max="10961" width="9" style="7" hidden="1" customWidth="1"/>
    <col min="10962" max="10962" width="3.75" style="7" hidden="1" customWidth="1"/>
    <col min="10963" max="10963" width="14.5" style="7" hidden="1" customWidth="1"/>
    <col min="10964" max="10964" width="2.75" style="7" hidden="1" customWidth="1"/>
    <col min="10965" max="10965" width="9" style="7" hidden="1" customWidth="1"/>
    <col min="10966" max="10966" width="2.875" style="7" hidden="1" customWidth="1"/>
    <col min="10967" max="10967" width="4" style="7" hidden="1" customWidth="1"/>
    <col min="10968" max="10968" width="31.875" style="7" hidden="1" customWidth="1"/>
    <col min="10969" max="11205" width="9" style="7" hidden="1" customWidth="1"/>
    <col min="11206" max="11207" width="3.25" style="7" hidden="1" customWidth="1"/>
    <col min="11208" max="11208" width="3.75" style="7" hidden="1" customWidth="1"/>
    <col min="11209" max="11209" width="4.5" style="7" hidden="1" customWidth="1"/>
    <col min="11210" max="11210" width="10.625" style="7" hidden="1" customWidth="1"/>
    <col min="11211" max="11211" width="4" style="7" hidden="1" customWidth="1"/>
    <col min="11212" max="11212" width="4.375" style="7" hidden="1" customWidth="1"/>
    <col min="11213" max="11213" width="9.75" style="7" hidden="1" customWidth="1"/>
    <col min="11214" max="11214" width="24.75" style="7" hidden="1" customWidth="1"/>
    <col min="11215" max="11215" width="14.5" style="7" hidden="1" customWidth="1"/>
    <col min="11216" max="11217" width="9" style="7" hidden="1" customWidth="1"/>
    <col min="11218" max="11218" width="3.75" style="7" hidden="1" customWidth="1"/>
    <col min="11219" max="11219" width="14.5" style="7" hidden="1" customWidth="1"/>
    <col min="11220" max="11220" width="2.75" style="7" hidden="1" customWidth="1"/>
    <col min="11221" max="11221" width="9" style="7" hidden="1" customWidth="1"/>
    <col min="11222" max="11222" width="2.875" style="7" hidden="1" customWidth="1"/>
    <col min="11223" max="11223" width="4" style="7" hidden="1" customWidth="1"/>
    <col min="11224" max="11224" width="31.875" style="7" hidden="1" customWidth="1"/>
    <col min="11225" max="11461" width="9" style="7" hidden="1" customWidth="1"/>
    <col min="11462" max="11463" width="3.25" style="7" hidden="1" customWidth="1"/>
    <col min="11464" max="11464" width="3.75" style="7" hidden="1" customWidth="1"/>
    <col min="11465" max="11465" width="4.5" style="7" hidden="1" customWidth="1"/>
    <col min="11466" max="11466" width="10.625" style="7" hidden="1" customWidth="1"/>
    <col min="11467" max="11467" width="4" style="7" hidden="1" customWidth="1"/>
    <col min="11468" max="11468" width="4.375" style="7" hidden="1" customWidth="1"/>
    <col min="11469" max="11469" width="9.75" style="7" hidden="1" customWidth="1"/>
    <col min="11470" max="11470" width="24.75" style="7" hidden="1" customWidth="1"/>
    <col min="11471" max="11471" width="14.5" style="7" hidden="1" customWidth="1"/>
    <col min="11472" max="11473" width="9" style="7" hidden="1" customWidth="1"/>
    <col min="11474" max="11474" width="3.75" style="7" hidden="1" customWidth="1"/>
    <col min="11475" max="11475" width="14.5" style="7" hidden="1" customWidth="1"/>
    <col min="11476" max="11476" width="2.75" style="7" hidden="1" customWidth="1"/>
    <col min="11477" max="11477" width="9" style="7" hidden="1" customWidth="1"/>
    <col min="11478" max="11478" width="2.875" style="7" hidden="1" customWidth="1"/>
    <col min="11479" max="11479" width="4" style="7" hidden="1" customWidth="1"/>
    <col min="11480" max="11480" width="31.875" style="7" hidden="1" customWidth="1"/>
    <col min="11481" max="11717" width="9" style="7" hidden="1" customWidth="1"/>
    <col min="11718" max="11719" width="3.25" style="7" hidden="1" customWidth="1"/>
    <col min="11720" max="11720" width="3.75" style="7" hidden="1" customWidth="1"/>
    <col min="11721" max="11721" width="4.5" style="7" hidden="1" customWidth="1"/>
    <col min="11722" max="11722" width="10.625" style="7" hidden="1" customWidth="1"/>
    <col min="11723" max="11723" width="4" style="7" hidden="1" customWidth="1"/>
    <col min="11724" max="11724" width="4.375" style="7" hidden="1" customWidth="1"/>
    <col min="11725" max="11725" width="9.75" style="7" hidden="1" customWidth="1"/>
    <col min="11726" max="11726" width="24.75" style="7" hidden="1" customWidth="1"/>
    <col min="11727" max="11727" width="14.5" style="7" hidden="1" customWidth="1"/>
    <col min="11728" max="11729" width="9" style="7" hidden="1" customWidth="1"/>
    <col min="11730" max="11730" width="3.75" style="7" hidden="1" customWidth="1"/>
    <col min="11731" max="11731" width="14.5" style="7" hidden="1" customWidth="1"/>
    <col min="11732" max="11732" width="2.75" style="7" hidden="1" customWidth="1"/>
    <col min="11733" max="11733" width="9" style="7" hidden="1" customWidth="1"/>
    <col min="11734" max="11734" width="2.875" style="7" hidden="1" customWidth="1"/>
    <col min="11735" max="11735" width="4" style="7" hidden="1" customWidth="1"/>
    <col min="11736" max="11736" width="31.875" style="7" hidden="1" customWidth="1"/>
    <col min="11737" max="11973" width="9" style="7" hidden="1" customWidth="1"/>
    <col min="11974" max="11975" width="3.25" style="7" hidden="1" customWidth="1"/>
    <col min="11976" max="11976" width="3.75" style="7" hidden="1" customWidth="1"/>
    <col min="11977" max="11977" width="4.5" style="7" hidden="1" customWidth="1"/>
    <col min="11978" max="11978" width="10.625" style="7" hidden="1" customWidth="1"/>
    <col min="11979" max="11979" width="4" style="7" hidden="1" customWidth="1"/>
    <col min="11980" max="11980" width="4.375" style="7" hidden="1" customWidth="1"/>
    <col min="11981" max="11981" width="9.75" style="7" hidden="1" customWidth="1"/>
    <col min="11982" max="11982" width="24.75" style="7" hidden="1" customWidth="1"/>
    <col min="11983" max="11983" width="14.5" style="7" hidden="1" customWidth="1"/>
    <col min="11984" max="11985" width="9" style="7" hidden="1" customWidth="1"/>
    <col min="11986" max="11986" width="3.75" style="7" hidden="1" customWidth="1"/>
    <col min="11987" max="11987" width="14.5" style="7" hidden="1" customWidth="1"/>
    <col min="11988" max="11988" width="2.75" style="7" hidden="1" customWidth="1"/>
    <col min="11989" max="11989" width="9" style="7" hidden="1" customWidth="1"/>
    <col min="11990" max="11990" width="2.875" style="7" hidden="1" customWidth="1"/>
    <col min="11991" max="11991" width="4" style="7" hidden="1" customWidth="1"/>
    <col min="11992" max="11992" width="31.875" style="7" hidden="1" customWidth="1"/>
    <col min="11993" max="12229" width="9" style="7" hidden="1" customWidth="1"/>
    <col min="12230" max="12231" width="3.25" style="7" hidden="1" customWidth="1"/>
    <col min="12232" max="12232" width="3.75" style="7" hidden="1" customWidth="1"/>
    <col min="12233" max="12233" width="4.5" style="7" hidden="1" customWidth="1"/>
    <col min="12234" max="12234" width="10.625" style="7" hidden="1" customWidth="1"/>
    <col min="12235" max="12235" width="4" style="7" hidden="1" customWidth="1"/>
    <col min="12236" max="12236" width="4.375" style="7" hidden="1" customWidth="1"/>
    <col min="12237" max="12237" width="9.75" style="7" hidden="1" customWidth="1"/>
    <col min="12238" max="12238" width="24.75" style="7" hidden="1" customWidth="1"/>
    <col min="12239" max="12239" width="14.5" style="7" hidden="1" customWidth="1"/>
    <col min="12240" max="12241" width="9" style="7" hidden="1" customWidth="1"/>
    <col min="12242" max="12242" width="3.75" style="7" hidden="1" customWidth="1"/>
    <col min="12243" max="12243" width="14.5" style="7" hidden="1" customWidth="1"/>
    <col min="12244" max="12244" width="2.75" style="7" hidden="1" customWidth="1"/>
    <col min="12245" max="12245" width="9" style="7" hidden="1" customWidth="1"/>
    <col min="12246" max="12246" width="2.875" style="7" hidden="1" customWidth="1"/>
    <col min="12247" max="12247" width="4" style="7" hidden="1" customWidth="1"/>
    <col min="12248" max="12248" width="31.875" style="7" hidden="1" customWidth="1"/>
    <col min="12249" max="12485" width="9" style="7" hidden="1" customWidth="1"/>
    <col min="12486" max="12487" width="3.25" style="7" hidden="1" customWidth="1"/>
    <col min="12488" max="12488" width="3.75" style="7" hidden="1" customWidth="1"/>
    <col min="12489" max="12489" width="4.5" style="7" hidden="1" customWidth="1"/>
    <col min="12490" max="12490" width="10.625" style="7" hidden="1" customWidth="1"/>
    <col min="12491" max="12491" width="4" style="7" hidden="1" customWidth="1"/>
    <col min="12492" max="12492" width="4.375" style="7" hidden="1" customWidth="1"/>
    <col min="12493" max="12493" width="9.75" style="7" hidden="1" customWidth="1"/>
    <col min="12494" max="12494" width="24.75" style="7" hidden="1" customWidth="1"/>
    <col min="12495" max="12495" width="14.5" style="7" hidden="1" customWidth="1"/>
    <col min="12496" max="12497" width="9" style="7" hidden="1" customWidth="1"/>
    <col min="12498" max="12498" width="3.75" style="7" hidden="1" customWidth="1"/>
    <col min="12499" max="12499" width="14.5" style="7" hidden="1" customWidth="1"/>
    <col min="12500" max="12500" width="2.75" style="7" hidden="1" customWidth="1"/>
    <col min="12501" max="12501" width="9" style="7" hidden="1" customWidth="1"/>
    <col min="12502" max="12502" width="2.875" style="7" hidden="1" customWidth="1"/>
    <col min="12503" max="12503" width="4" style="7" hidden="1" customWidth="1"/>
    <col min="12504" max="12504" width="31.875" style="7" hidden="1" customWidth="1"/>
    <col min="12505" max="12741" width="9" style="7" hidden="1" customWidth="1"/>
    <col min="12742" max="12743" width="3.25" style="7" hidden="1" customWidth="1"/>
    <col min="12744" max="12744" width="3.75" style="7" hidden="1" customWidth="1"/>
    <col min="12745" max="12745" width="4.5" style="7" hidden="1" customWidth="1"/>
    <col min="12746" max="12746" width="10.625" style="7" hidden="1" customWidth="1"/>
    <col min="12747" max="12747" width="4" style="7" hidden="1" customWidth="1"/>
    <col min="12748" max="12748" width="4.375" style="7" hidden="1" customWidth="1"/>
    <col min="12749" max="12749" width="9.75" style="7" hidden="1" customWidth="1"/>
    <col min="12750" max="12750" width="24.75" style="7" hidden="1" customWidth="1"/>
    <col min="12751" max="12751" width="14.5" style="7" hidden="1" customWidth="1"/>
    <col min="12752" max="12753" width="9" style="7" hidden="1" customWidth="1"/>
    <col min="12754" max="12754" width="3.75" style="7" hidden="1" customWidth="1"/>
    <col min="12755" max="12755" width="14.5" style="7" hidden="1" customWidth="1"/>
    <col min="12756" max="12756" width="2.75" style="7" hidden="1" customWidth="1"/>
    <col min="12757" max="12757" width="9" style="7" hidden="1" customWidth="1"/>
    <col min="12758" max="12758" width="2.875" style="7" hidden="1" customWidth="1"/>
    <col min="12759" max="12759" width="4" style="7" hidden="1" customWidth="1"/>
    <col min="12760" max="12760" width="31.875" style="7" hidden="1" customWidth="1"/>
    <col min="12761" max="12997" width="9" style="7" hidden="1" customWidth="1"/>
    <col min="12998" max="12999" width="3.25" style="7" hidden="1" customWidth="1"/>
    <col min="13000" max="13000" width="3.75" style="7" hidden="1" customWidth="1"/>
    <col min="13001" max="13001" width="4.5" style="7" hidden="1" customWidth="1"/>
    <col min="13002" max="13002" width="10.625" style="7" hidden="1" customWidth="1"/>
    <col min="13003" max="13003" width="4" style="7" hidden="1" customWidth="1"/>
    <col min="13004" max="13004" width="4.375" style="7" hidden="1" customWidth="1"/>
    <col min="13005" max="13005" width="9.75" style="7" hidden="1" customWidth="1"/>
    <col min="13006" max="13006" width="24.75" style="7" hidden="1" customWidth="1"/>
    <col min="13007" max="13007" width="14.5" style="7" hidden="1" customWidth="1"/>
    <col min="13008" max="13009" width="9" style="7" hidden="1" customWidth="1"/>
    <col min="13010" max="13010" width="3.75" style="7" hidden="1" customWidth="1"/>
    <col min="13011" max="13011" width="14.5" style="7" hidden="1" customWidth="1"/>
    <col min="13012" max="13012" width="2.75" style="7" hidden="1" customWidth="1"/>
    <col min="13013" max="13013" width="9" style="7" hidden="1" customWidth="1"/>
    <col min="13014" max="13014" width="2.875" style="7" hidden="1" customWidth="1"/>
    <col min="13015" max="13015" width="4" style="7" hidden="1" customWidth="1"/>
    <col min="13016" max="13016" width="31.875" style="7" hidden="1" customWidth="1"/>
    <col min="13017" max="13253" width="9" style="7" hidden="1" customWidth="1"/>
    <col min="13254" max="13255" width="3.25" style="7" hidden="1" customWidth="1"/>
    <col min="13256" max="13256" width="3.75" style="7" hidden="1" customWidth="1"/>
    <col min="13257" max="13257" width="4.5" style="7" hidden="1" customWidth="1"/>
    <col min="13258" max="13258" width="10.625" style="7" hidden="1" customWidth="1"/>
    <col min="13259" max="13259" width="4" style="7" hidden="1" customWidth="1"/>
    <col min="13260" max="13260" width="4.375" style="7" hidden="1" customWidth="1"/>
    <col min="13261" max="13261" width="9.75" style="7" hidden="1" customWidth="1"/>
    <col min="13262" max="13262" width="24.75" style="7" hidden="1" customWidth="1"/>
    <col min="13263" max="13263" width="14.5" style="7" hidden="1" customWidth="1"/>
    <col min="13264" max="13265" width="9" style="7" hidden="1" customWidth="1"/>
    <col min="13266" max="13266" width="3.75" style="7" hidden="1" customWidth="1"/>
    <col min="13267" max="13267" width="14.5" style="7" hidden="1" customWidth="1"/>
    <col min="13268" max="13268" width="2.75" style="7" hidden="1" customWidth="1"/>
    <col min="13269" max="13269" width="9" style="7" hidden="1" customWidth="1"/>
    <col min="13270" max="13270" width="2.875" style="7" hidden="1" customWidth="1"/>
    <col min="13271" max="13271" width="4" style="7" hidden="1" customWidth="1"/>
    <col min="13272" max="13272" width="31.875" style="7" hidden="1" customWidth="1"/>
    <col min="13273" max="13509" width="9" style="7" hidden="1" customWidth="1"/>
    <col min="13510" max="13511" width="3.25" style="7" hidden="1" customWidth="1"/>
    <col min="13512" max="13512" width="3.75" style="7" hidden="1" customWidth="1"/>
    <col min="13513" max="13513" width="4.5" style="7" hidden="1" customWidth="1"/>
    <col min="13514" max="13514" width="10.625" style="7" hidden="1" customWidth="1"/>
    <col min="13515" max="13515" width="4" style="7" hidden="1" customWidth="1"/>
    <col min="13516" max="13516" width="4.375" style="7" hidden="1" customWidth="1"/>
    <col min="13517" max="13517" width="9.75" style="7" hidden="1" customWidth="1"/>
    <col min="13518" max="13518" width="24.75" style="7" hidden="1" customWidth="1"/>
    <col min="13519" max="13519" width="14.5" style="7" hidden="1" customWidth="1"/>
    <col min="13520" max="13521" width="9" style="7" hidden="1" customWidth="1"/>
    <col min="13522" max="13522" width="3.75" style="7" hidden="1" customWidth="1"/>
    <col min="13523" max="13523" width="14.5" style="7" hidden="1" customWidth="1"/>
    <col min="13524" max="13524" width="2.75" style="7" hidden="1" customWidth="1"/>
    <col min="13525" max="13525" width="9" style="7" hidden="1" customWidth="1"/>
    <col min="13526" max="13526" width="2.875" style="7" hidden="1" customWidth="1"/>
    <col min="13527" max="13527" width="4" style="7" hidden="1" customWidth="1"/>
    <col min="13528" max="13528" width="31.875" style="7" hidden="1" customWidth="1"/>
    <col min="13529" max="13765" width="9" style="7" hidden="1" customWidth="1"/>
    <col min="13766" max="13767" width="3.25" style="7" hidden="1" customWidth="1"/>
    <col min="13768" max="13768" width="3.75" style="7" hidden="1" customWidth="1"/>
    <col min="13769" max="13769" width="4.5" style="7" hidden="1" customWidth="1"/>
    <col min="13770" max="13770" width="10.625" style="7" hidden="1" customWidth="1"/>
    <col min="13771" max="13771" width="4" style="7" hidden="1" customWidth="1"/>
    <col min="13772" max="13772" width="4.375" style="7" hidden="1" customWidth="1"/>
    <col min="13773" max="13773" width="9.75" style="7" hidden="1" customWidth="1"/>
    <col min="13774" max="13774" width="24.75" style="7" hidden="1" customWidth="1"/>
    <col min="13775" max="13775" width="14.5" style="7" hidden="1" customWidth="1"/>
    <col min="13776" max="13777" width="9" style="7" hidden="1" customWidth="1"/>
    <col min="13778" max="13778" width="3.75" style="7" hidden="1" customWidth="1"/>
    <col min="13779" max="13779" width="14.5" style="7" hidden="1" customWidth="1"/>
    <col min="13780" max="13780" width="2.75" style="7" hidden="1" customWidth="1"/>
    <col min="13781" max="13781" width="9" style="7" hidden="1" customWidth="1"/>
    <col min="13782" max="13782" width="2.875" style="7" hidden="1" customWidth="1"/>
    <col min="13783" max="13783" width="4" style="7" hidden="1" customWidth="1"/>
    <col min="13784" max="13784" width="31.875" style="7" hidden="1" customWidth="1"/>
    <col min="13785" max="14021" width="9" style="7" hidden="1" customWidth="1"/>
    <col min="14022" max="14023" width="3.25" style="7" hidden="1" customWidth="1"/>
    <col min="14024" max="14024" width="3.75" style="7" hidden="1" customWidth="1"/>
    <col min="14025" max="14025" width="4.5" style="7" hidden="1" customWidth="1"/>
    <col min="14026" max="14026" width="10.625" style="7" hidden="1" customWidth="1"/>
    <col min="14027" max="14027" width="4" style="7" hidden="1" customWidth="1"/>
    <col min="14028" max="14028" width="4.375" style="7" hidden="1" customWidth="1"/>
    <col min="14029" max="14029" width="9.75" style="7" hidden="1" customWidth="1"/>
    <col min="14030" max="14030" width="24.75" style="7" hidden="1" customWidth="1"/>
    <col min="14031" max="14031" width="14.5" style="7" hidden="1" customWidth="1"/>
    <col min="14032" max="14033" width="9" style="7" hidden="1" customWidth="1"/>
    <col min="14034" max="14034" width="3.75" style="7" hidden="1" customWidth="1"/>
    <col min="14035" max="14035" width="14.5" style="7" hidden="1" customWidth="1"/>
    <col min="14036" max="14036" width="2.75" style="7" hidden="1" customWidth="1"/>
    <col min="14037" max="14037" width="9" style="7" hidden="1" customWidth="1"/>
    <col min="14038" max="14038" width="2.875" style="7" hidden="1" customWidth="1"/>
    <col min="14039" max="14039" width="4" style="7" hidden="1" customWidth="1"/>
    <col min="14040" max="14040" width="31.875" style="7" hidden="1" customWidth="1"/>
    <col min="14041" max="14277" width="9" style="7" hidden="1" customWidth="1"/>
    <col min="14278" max="14279" width="3.25" style="7" hidden="1" customWidth="1"/>
    <col min="14280" max="14280" width="3.75" style="7" hidden="1" customWidth="1"/>
    <col min="14281" max="14281" width="4.5" style="7" hidden="1" customWidth="1"/>
    <col min="14282" max="14282" width="10.625" style="7" hidden="1" customWidth="1"/>
    <col min="14283" max="14283" width="4" style="7" hidden="1" customWidth="1"/>
    <col min="14284" max="14284" width="4.375" style="7" hidden="1" customWidth="1"/>
    <col min="14285" max="14285" width="9.75" style="7" hidden="1" customWidth="1"/>
    <col min="14286" max="14286" width="24.75" style="7" hidden="1" customWidth="1"/>
    <col min="14287" max="14287" width="14.5" style="7" hidden="1" customWidth="1"/>
    <col min="14288" max="14289" width="9" style="7" hidden="1" customWidth="1"/>
    <col min="14290" max="14290" width="3.75" style="7" hidden="1" customWidth="1"/>
    <col min="14291" max="14291" width="14.5" style="7" hidden="1" customWidth="1"/>
    <col min="14292" max="14292" width="2.75" style="7" hidden="1" customWidth="1"/>
    <col min="14293" max="14293" width="9" style="7" hidden="1" customWidth="1"/>
    <col min="14294" max="14294" width="2.875" style="7" hidden="1" customWidth="1"/>
    <col min="14295" max="14295" width="4" style="7" hidden="1" customWidth="1"/>
    <col min="14296" max="14296" width="31.875" style="7" hidden="1" customWidth="1"/>
    <col min="14297" max="14533" width="9" style="7" hidden="1" customWidth="1"/>
    <col min="14534" max="14535" width="3.25" style="7" hidden="1" customWidth="1"/>
    <col min="14536" max="14536" width="3.75" style="7" hidden="1" customWidth="1"/>
    <col min="14537" max="14537" width="4.5" style="7" hidden="1" customWidth="1"/>
    <col min="14538" max="14538" width="10.625" style="7" hidden="1" customWidth="1"/>
    <col min="14539" max="14539" width="4" style="7" hidden="1" customWidth="1"/>
    <col min="14540" max="14540" width="4.375" style="7" hidden="1" customWidth="1"/>
    <col min="14541" max="14541" width="9.75" style="7" hidden="1" customWidth="1"/>
    <col min="14542" max="14542" width="24.75" style="7" hidden="1" customWidth="1"/>
    <col min="14543" max="14543" width="14.5" style="7" hidden="1" customWidth="1"/>
    <col min="14544" max="14545" width="9" style="7" hidden="1" customWidth="1"/>
    <col min="14546" max="14546" width="3.75" style="7" hidden="1" customWidth="1"/>
    <col min="14547" max="14547" width="14.5" style="7" hidden="1" customWidth="1"/>
    <col min="14548" max="14548" width="2.75" style="7" hidden="1" customWidth="1"/>
    <col min="14549" max="14549" width="9" style="7" hidden="1" customWidth="1"/>
    <col min="14550" max="14550" width="2.875" style="7" hidden="1" customWidth="1"/>
    <col min="14551" max="14551" width="4" style="7" hidden="1" customWidth="1"/>
    <col min="14552" max="14552" width="31.875" style="7" hidden="1" customWidth="1"/>
    <col min="14553" max="14789" width="9" style="7" hidden="1" customWidth="1"/>
    <col min="14790" max="14791" width="3.25" style="7" hidden="1" customWidth="1"/>
    <col min="14792" max="14792" width="3.75" style="7" hidden="1" customWidth="1"/>
    <col min="14793" max="14793" width="4.5" style="7" hidden="1" customWidth="1"/>
    <col min="14794" max="14794" width="10.625" style="7" hidden="1" customWidth="1"/>
    <col min="14795" max="14795" width="4" style="7" hidden="1" customWidth="1"/>
    <col min="14796" max="14796" width="4.375" style="7" hidden="1" customWidth="1"/>
    <col min="14797" max="14797" width="9.75" style="7" hidden="1" customWidth="1"/>
    <col min="14798" max="14798" width="24.75" style="7" hidden="1" customWidth="1"/>
    <col min="14799" max="14799" width="14.5" style="7" hidden="1" customWidth="1"/>
    <col min="14800" max="14801" width="9" style="7" hidden="1" customWidth="1"/>
    <col min="14802" max="14802" width="3.75" style="7" hidden="1" customWidth="1"/>
    <col min="14803" max="14803" width="14.5" style="7" hidden="1" customWidth="1"/>
    <col min="14804" max="14804" width="2.75" style="7" hidden="1" customWidth="1"/>
    <col min="14805" max="14805" width="9" style="7" hidden="1" customWidth="1"/>
    <col min="14806" max="14806" width="2.875" style="7" hidden="1" customWidth="1"/>
    <col min="14807" max="14807" width="4" style="7" hidden="1" customWidth="1"/>
    <col min="14808" max="14808" width="31.875" style="7" hidden="1" customWidth="1"/>
    <col min="14809" max="15045" width="9" style="7" hidden="1" customWidth="1"/>
    <col min="15046" max="15047" width="3.25" style="7" hidden="1" customWidth="1"/>
    <col min="15048" max="15048" width="3.75" style="7" hidden="1" customWidth="1"/>
    <col min="15049" max="15049" width="4.5" style="7" hidden="1" customWidth="1"/>
    <col min="15050" max="15050" width="10.625" style="7" hidden="1" customWidth="1"/>
    <col min="15051" max="15051" width="4" style="7" hidden="1" customWidth="1"/>
    <col min="15052" max="15052" width="4.375" style="7" hidden="1" customWidth="1"/>
    <col min="15053" max="15053" width="9.75" style="7" hidden="1" customWidth="1"/>
    <col min="15054" max="15054" width="24.75" style="7" hidden="1" customWidth="1"/>
    <col min="15055" max="15055" width="14.5" style="7" hidden="1" customWidth="1"/>
    <col min="15056" max="15057" width="9" style="7" hidden="1" customWidth="1"/>
    <col min="15058" max="15058" width="3.75" style="7" hidden="1" customWidth="1"/>
    <col min="15059" max="15059" width="14.5" style="7" hidden="1" customWidth="1"/>
    <col min="15060" max="15060" width="2.75" style="7" hidden="1" customWidth="1"/>
    <col min="15061" max="15061" width="9" style="7" hidden="1" customWidth="1"/>
    <col min="15062" max="15062" width="2.875" style="7" hidden="1" customWidth="1"/>
    <col min="15063" max="15063" width="4" style="7" hidden="1" customWidth="1"/>
    <col min="15064" max="15064" width="31.875" style="7" hidden="1" customWidth="1"/>
    <col min="15065" max="15301" width="9" style="7" hidden="1" customWidth="1"/>
    <col min="15302" max="15303" width="3.25" style="7" hidden="1" customWidth="1"/>
    <col min="15304" max="15304" width="3.75" style="7" hidden="1" customWidth="1"/>
    <col min="15305" max="15305" width="4.5" style="7" hidden="1" customWidth="1"/>
    <col min="15306" max="15306" width="10.625" style="7" hidden="1" customWidth="1"/>
    <col min="15307" max="15307" width="4" style="7" hidden="1" customWidth="1"/>
    <col min="15308" max="15308" width="4.375" style="7" hidden="1" customWidth="1"/>
    <col min="15309" max="15309" width="9.75" style="7" hidden="1" customWidth="1"/>
    <col min="15310" max="15310" width="24.75" style="7" hidden="1" customWidth="1"/>
    <col min="15311" max="15311" width="14.5" style="7" hidden="1" customWidth="1"/>
    <col min="15312" max="15313" width="9" style="7" hidden="1" customWidth="1"/>
    <col min="15314" max="15314" width="3.75" style="7" hidden="1" customWidth="1"/>
    <col min="15315" max="15315" width="14.5" style="7" hidden="1" customWidth="1"/>
    <col min="15316" max="15316" width="2.75" style="7" hidden="1" customWidth="1"/>
    <col min="15317" max="15317" width="9" style="7" hidden="1" customWidth="1"/>
    <col min="15318" max="15318" width="2.875" style="7" hidden="1" customWidth="1"/>
    <col min="15319" max="15319" width="4" style="7" hidden="1" customWidth="1"/>
    <col min="15320" max="15320" width="31.875" style="7" hidden="1" customWidth="1"/>
    <col min="15321" max="15557" width="9" style="7" hidden="1" customWidth="1"/>
    <col min="15558" max="15559" width="3.25" style="7" hidden="1" customWidth="1"/>
    <col min="15560" max="15560" width="3.75" style="7" hidden="1" customWidth="1"/>
    <col min="15561" max="15561" width="4.5" style="7" hidden="1" customWidth="1"/>
    <col min="15562" max="15562" width="10.625" style="7" hidden="1" customWidth="1"/>
    <col min="15563" max="15563" width="4" style="7" hidden="1" customWidth="1"/>
    <col min="15564" max="15564" width="4.375" style="7" hidden="1" customWidth="1"/>
    <col min="15565" max="15565" width="9.75" style="7" hidden="1" customWidth="1"/>
    <col min="15566" max="15566" width="24.75" style="7" hidden="1" customWidth="1"/>
    <col min="15567" max="15567" width="14.5" style="7" hidden="1" customWidth="1"/>
    <col min="15568" max="15569" width="9" style="7" hidden="1" customWidth="1"/>
    <col min="15570" max="15570" width="3.75" style="7" hidden="1" customWidth="1"/>
    <col min="15571" max="15571" width="14.5" style="7" hidden="1" customWidth="1"/>
    <col min="15572" max="15572" width="2.75" style="7" hidden="1" customWidth="1"/>
    <col min="15573" max="15573" width="9" style="7" hidden="1" customWidth="1"/>
    <col min="15574" max="15574" width="2.875" style="7" hidden="1" customWidth="1"/>
    <col min="15575" max="15575" width="4" style="7" hidden="1" customWidth="1"/>
    <col min="15576" max="15576" width="31.875" style="7" hidden="1" customWidth="1"/>
    <col min="15577" max="15813" width="9" style="7" hidden="1" customWidth="1"/>
    <col min="15814" max="15815" width="3.25" style="7" hidden="1" customWidth="1"/>
    <col min="15816" max="15816" width="3.75" style="7" hidden="1" customWidth="1"/>
    <col min="15817" max="15817" width="4.5" style="7" hidden="1" customWidth="1"/>
    <col min="15818" max="15818" width="10.625" style="7" hidden="1" customWidth="1"/>
    <col min="15819" max="15819" width="4" style="7" hidden="1" customWidth="1"/>
    <col min="15820" max="15820" width="4.375" style="7" hidden="1" customWidth="1"/>
    <col min="15821" max="15821" width="9.75" style="7" hidden="1" customWidth="1"/>
    <col min="15822" max="15822" width="24.75" style="7" hidden="1" customWidth="1"/>
    <col min="15823" max="15823" width="14.5" style="7" hidden="1" customWidth="1"/>
    <col min="15824" max="15825" width="9" style="7" hidden="1" customWidth="1"/>
    <col min="15826" max="15826" width="3.75" style="7" hidden="1" customWidth="1"/>
    <col min="15827" max="15827" width="14.5" style="7" hidden="1" customWidth="1"/>
    <col min="15828" max="15828" width="2.75" style="7" hidden="1" customWidth="1"/>
    <col min="15829" max="15829" width="9" style="7" hidden="1" customWidth="1"/>
    <col min="15830" max="15830" width="2.875" style="7" hidden="1" customWidth="1"/>
    <col min="15831" max="15831" width="4" style="7" hidden="1" customWidth="1"/>
    <col min="15832" max="15832" width="31.875" style="7" hidden="1" customWidth="1"/>
    <col min="15833" max="16069" width="9" style="7" hidden="1" customWidth="1"/>
    <col min="16070" max="16071" width="3.25" style="7" hidden="1" customWidth="1"/>
    <col min="16072" max="16072" width="3.75" style="7" hidden="1" customWidth="1"/>
    <col min="16073" max="16073" width="4.5" style="7" hidden="1" customWidth="1"/>
    <col min="16074" max="16074" width="10.625" style="7" hidden="1" customWidth="1"/>
    <col min="16075" max="16075" width="4" style="7" hidden="1" customWidth="1"/>
    <col min="16076" max="16076" width="4.375" style="7" hidden="1" customWidth="1"/>
    <col min="16077" max="16077" width="9.75" style="7" hidden="1" customWidth="1"/>
    <col min="16078" max="16078" width="24.75" style="7" hidden="1" customWidth="1"/>
    <col min="16079" max="16079" width="14.5" style="7" hidden="1" customWidth="1"/>
    <col min="16080" max="16081" width="9" style="7" hidden="1" customWidth="1"/>
    <col min="16082" max="16082" width="3.75" style="7" hidden="1" customWidth="1"/>
    <col min="16083" max="16083" width="14.5" style="7" hidden="1" customWidth="1"/>
    <col min="16084" max="16084" width="2.75" style="7" hidden="1" customWidth="1"/>
    <col min="16085" max="16085" width="9" style="7" hidden="1" customWidth="1"/>
    <col min="16086" max="16086" width="2.875" style="7" hidden="1" customWidth="1"/>
    <col min="16087" max="16087" width="4" style="7" hidden="1" customWidth="1"/>
    <col min="16088" max="16088" width="31.875" style="7" hidden="1" customWidth="1"/>
    <col min="16089" max="16384" width="9" style="7" hidden="1" customWidth="1"/>
  </cols>
  <sheetData>
    <row r="1" spans="1:21" ht="5.45" customHeight="1"/>
    <row r="2" spans="1:21" ht="40.5">
      <c r="B2" s="150" t="s">
        <v>63</v>
      </c>
      <c r="I2" s="149"/>
    </row>
    <row r="3" spans="1:21" ht="6.95" customHeight="1">
      <c r="B3" s="41"/>
    </row>
    <row r="4" spans="1:21" ht="138.6" customHeight="1">
      <c r="B4" s="358" t="s">
        <v>64</v>
      </c>
      <c r="C4" s="359"/>
      <c r="D4" s="359"/>
      <c r="E4" s="359"/>
      <c r="F4" s="359"/>
      <c r="G4" s="359"/>
      <c r="H4" s="359"/>
      <c r="I4" s="359"/>
      <c r="J4" s="359"/>
      <c r="K4" s="359"/>
      <c r="L4" s="359"/>
      <c r="M4" s="359"/>
      <c r="N4" s="359"/>
      <c r="O4" s="359"/>
      <c r="P4" s="359"/>
      <c r="Q4" s="359"/>
      <c r="R4" s="359"/>
      <c r="S4" s="359"/>
    </row>
    <row r="5" spans="1:21" ht="6" customHeight="1">
      <c r="B5" s="151"/>
      <c r="C5" s="152"/>
      <c r="D5" s="152"/>
      <c r="E5" s="152"/>
      <c r="F5" s="152"/>
      <c r="G5" s="152"/>
      <c r="H5" s="152"/>
      <c r="I5" s="152"/>
      <c r="J5" s="152"/>
      <c r="K5" s="152"/>
      <c r="L5" s="152"/>
      <c r="M5" s="152"/>
      <c r="N5" s="153"/>
      <c r="O5" s="42"/>
      <c r="P5" s="42"/>
      <c r="Q5" s="42"/>
    </row>
    <row r="6" spans="1:21" ht="6" customHeight="1">
      <c r="B6" s="360" t="s">
        <v>65</v>
      </c>
      <c r="C6" s="360"/>
      <c r="D6" s="360"/>
      <c r="E6" s="360"/>
      <c r="F6" s="360"/>
      <c r="G6" s="360"/>
      <c r="H6" s="360"/>
      <c r="I6" s="360"/>
      <c r="J6" s="360"/>
      <c r="K6" s="360"/>
      <c r="L6" s="360"/>
      <c r="M6" s="360"/>
      <c r="N6" s="360"/>
      <c r="O6" s="42"/>
      <c r="P6" s="42"/>
      <c r="Q6" s="42"/>
    </row>
    <row r="7" spans="1:21" ht="6" customHeight="1">
      <c r="B7" s="41"/>
      <c r="K7" s="40" t="s">
        <v>66</v>
      </c>
      <c r="L7" s="40" t="s">
        <v>66</v>
      </c>
      <c r="P7" s="40" t="s">
        <v>66</v>
      </c>
    </row>
    <row r="8" spans="1:21" ht="20.25" customHeight="1">
      <c r="B8" s="212" t="s">
        <v>67</v>
      </c>
      <c r="C8" s="41"/>
      <c r="D8" s="41"/>
      <c r="E8" s="41"/>
      <c r="F8" s="41"/>
      <c r="G8" s="361" t="str">
        <f>Cover!K18</f>
        <v>Select from list</v>
      </c>
      <c r="H8" s="362"/>
      <c r="I8" s="363" t="s">
        <v>68</v>
      </c>
      <c r="J8" s="364"/>
      <c r="N8" s="163"/>
      <c r="O8" s="43"/>
      <c r="R8" s="38" t="e">
        <f>ROUND((G8-N8)/30.5,0)</f>
        <v>#VALUE!</v>
      </c>
      <c r="S8" s="211" t="e">
        <f>IF(OR(G8=0,AND(R8&gt;0,R8&lt;=12)),"","Please check Last balance date")</f>
        <v>#VALUE!</v>
      </c>
    </row>
    <row r="9" spans="1:21">
      <c r="B9" s="44"/>
      <c r="C9" s="45"/>
      <c r="D9" s="46"/>
      <c r="E9" s="47"/>
      <c r="F9" s="45"/>
      <c r="G9" s="46"/>
      <c r="H9" s="46"/>
    </row>
    <row r="10" spans="1:21" ht="24.95" customHeight="1">
      <c r="B10" s="357" t="s">
        <v>69</v>
      </c>
      <c r="C10" s="357"/>
      <c r="D10" s="357"/>
      <c r="E10" s="357"/>
      <c r="F10" s="357"/>
      <c r="G10" s="357"/>
      <c r="H10" s="357"/>
      <c r="I10" s="357"/>
      <c r="J10" s="357"/>
      <c r="K10" s="357"/>
      <c r="L10" s="357"/>
      <c r="M10" s="357"/>
      <c r="N10" s="357"/>
      <c r="O10" s="357"/>
      <c r="P10" s="357"/>
      <c r="Q10" s="357"/>
      <c r="R10" s="357"/>
      <c r="S10" s="357"/>
      <c r="T10" s="357"/>
    </row>
    <row r="11" spans="1:21" ht="6" customHeight="1">
      <c r="B11" s="54"/>
      <c r="C11" s="48"/>
      <c r="D11" s="49"/>
      <c r="E11" s="50"/>
      <c r="F11" s="48"/>
      <c r="G11" s="49"/>
      <c r="H11" s="49"/>
      <c r="I11" s="51"/>
      <c r="J11" s="52"/>
      <c r="K11" s="52"/>
      <c r="L11" s="52"/>
      <c r="M11" s="53"/>
      <c r="N11" s="53"/>
      <c r="O11" s="53"/>
    </row>
    <row r="12" spans="1:21" ht="21" customHeight="1">
      <c r="B12" s="38"/>
      <c r="C12" s="55"/>
      <c r="D12" s="55"/>
      <c r="E12" s="55"/>
      <c r="F12" s="55"/>
      <c r="G12" s="55"/>
      <c r="H12" s="55"/>
      <c r="N12" s="156" t="s">
        <v>70</v>
      </c>
      <c r="O12" s="39"/>
      <c r="P12" s="39" t="s">
        <v>70</v>
      </c>
    </row>
    <row r="13" spans="1:21" ht="21" customHeight="1">
      <c r="A13" s="220"/>
      <c r="B13" s="56"/>
      <c r="C13" s="57"/>
      <c r="D13" s="57"/>
      <c r="E13" s="57"/>
      <c r="F13" s="57"/>
      <c r="G13" s="57"/>
      <c r="H13" s="57"/>
      <c r="J13" s="373" t="s">
        <v>71</v>
      </c>
      <c r="K13" s="375"/>
      <c r="L13" s="375"/>
      <c r="M13" s="377" t="s">
        <v>72</v>
      </c>
      <c r="N13" s="369" t="s">
        <v>73</v>
      </c>
      <c r="O13" s="58"/>
      <c r="P13" s="365" t="s">
        <v>74</v>
      </c>
    </row>
    <row r="14" spans="1:21" ht="20.100000000000001" customHeight="1">
      <c r="B14" s="216" t="s">
        <v>75</v>
      </c>
      <c r="C14" s="56"/>
      <c r="D14" s="56"/>
      <c r="E14" s="56"/>
      <c r="F14" s="56"/>
      <c r="G14" s="56"/>
      <c r="H14" s="56"/>
      <c r="J14" s="374"/>
      <c r="K14" s="376"/>
      <c r="L14" s="375"/>
      <c r="M14" s="377"/>
      <c r="N14" s="370"/>
      <c r="O14" s="58"/>
      <c r="P14" s="366"/>
    </row>
    <row r="15" spans="1:21" ht="15" customHeight="1">
      <c r="B15" s="38"/>
      <c r="C15" s="60"/>
      <c r="D15" s="60"/>
      <c r="E15" s="60"/>
      <c r="F15" s="60"/>
      <c r="G15" s="60"/>
      <c r="H15" s="60"/>
      <c r="J15" s="61"/>
      <c r="K15" s="61"/>
      <c r="L15" s="61"/>
      <c r="M15" s="215"/>
      <c r="N15" s="38"/>
      <c r="O15" s="38"/>
      <c r="P15" s="38"/>
    </row>
    <row r="16" spans="1:21" s="8" customFormat="1" ht="17.100000000000001" customHeight="1">
      <c r="A16" s="221">
        <v>1</v>
      </c>
      <c r="B16" s="231" t="s">
        <v>76</v>
      </c>
      <c r="C16" s="267"/>
      <c r="D16" s="267"/>
      <c r="E16" s="267"/>
      <c r="F16" s="267"/>
      <c r="G16" s="267"/>
      <c r="H16" s="61"/>
      <c r="I16" s="63"/>
      <c r="J16" s="154"/>
      <c r="K16" s="86"/>
      <c r="L16" s="86"/>
      <c r="M16" s="213" t="s">
        <v>77</v>
      </c>
      <c r="N16" s="65"/>
      <c r="O16" s="61"/>
      <c r="P16" s="61"/>
      <c r="Q16" s="61"/>
      <c r="R16" s="38"/>
      <c r="S16" s="38"/>
      <c r="T16" s="38"/>
      <c r="U16" s="38"/>
    </row>
    <row r="17" spans="1:21">
      <c r="C17" s="66"/>
      <c r="D17" s="66"/>
      <c r="E17" s="67"/>
      <c r="I17" s="63"/>
      <c r="J17" s="68"/>
      <c r="K17" s="69"/>
      <c r="L17" s="69"/>
      <c r="M17" s="213"/>
      <c r="N17" s="70"/>
      <c r="O17" s="38"/>
      <c r="P17" s="38"/>
    </row>
    <row r="18" spans="1:21" s="8" customFormat="1" ht="17.25" customHeight="1">
      <c r="A18" s="221">
        <v>2</v>
      </c>
      <c r="B18" s="232" t="s">
        <v>78</v>
      </c>
      <c r="C18" s="267"/>
      <c r="D18" s="267"/>
      <c r="E18" s="267"/>
      <c r="F18" s="267"/>
      <c r="G18" s="267"/>
      <c r="H18" s="61"/>
      <c r="I18" s="63"/>
      <c r="J18" s="154"/>
      <c r="K18" s="86"/>
      <c r="L18" s="86"/>
      <c r="M18" s="213" t="s">
        <v>79</v>
      </c>
      <c r="N18" s="154"/>
      <c r="O18" s="61"/>
      <c r="P18" s="61"/>
      <c r="Q18" s="61"/>
      <c r="R18" s="38"/>
      <c r="S18" s="38"/>
      <c r="T18" s="38"/>
      <c r="U18" s="38"/>
    </row>
    <row r="19" spans="1:21" ht="15.95" customHeight="1">
      <c r="C19" s="37"/>
      <c r="D19" s="66"/>
      <c r="E19" s="67"/>
      <c r="I19" s="63"/>
      <c r="J19" s="68"/>
      <c r="K19" s="69"/>
      <c r="L19" s="69"/>
      <c r="M19" s="213"/>
      <c r="N19" s="70"/>
      <c r="O19" s="38"/>
      <c r="P19" s="38"/>
    </row>
    <row r="20" spans="1:21" s="8" customFormat="1" ht="17.100000000000001" customHeight="1">
      <c r="A20" s="222">
        <v>3</v>
      </c>
      <c r="B20" s="231" t="s">
        <v>80</v>
      </c>
      <c r="C20" s="267"/>
      <c r="D20" s="267"/>
      <c r="E20" s="267"/>
      <c r="F20" s="267"/>
      <c r="G20" s="267"/>
      <c r="H20" s="61"/>
      <c r="I20" s="63"/>
      <c r="J20" s="68"/>
      <c r="K20" s="69"/>
      <c r="L20" s="69"/>
      <c r="M20" s="213"/>
      <c r="N20" s="70"/>
      <c r="O20" s="61"/>
      <c r="P20" s="61"/>
      <c r="Q20" s="61"/>
      <c r="R20" s="38"/>
      <c r="S20" s="38"/>
      <c r="T20" s="38"/>
      <c r="U20" s="38"/>
    </row>
    <row r="21" spans="1:21" s="8" customFormat="1" ht="17.100000000000001" customHeight="1">
      <c r="A21" s="223"/>
      <c r="B21" s="37" t="s">
        <v>81</v>
      </c>
      <c r="C21" s="37" t="s">
        <v>420</v>
      </c>
      <c r="D21" s="267"/>
      <c r="E21" s="267"/>
      <c r="F21" s="267"/>
      <c r="G21" s="267"/>
      <c r="H21" s="61"/>
      <c r="I21" s="63"/>
      <c r="J21" s="154"/>
      <c r="K21" s="86"/>
      <c r="L21" s="86"/>
      <c r="M21" s="213" t="s">
        <v>82</v>
      </c>
      <c r="N21" s="70"/>
      <c r="O21" s="61"/>
      <c r="P21" s="61"/>
      <c r="Q21" s="61"/>
      <c r="R21" s="38"/>
      <c r="S21" s="38"/>
      <c r="T21" s="38"/>
      <c r="U21" s="38"/>
    </row>
    <row r="22" spans="1:21" s="8" customFormat="1" ht="17.100000000000001" customHeight="1">
      <c r="A22" s="223"/>
      <c r="B22" s="37" t="s">
        <v>83</v>
      </c>
      <c r="C22" s="37" t="s">
        <v>419</v>
      </c>
      <c r="D22" s="267"/>
      <c r="E22" s="267"/>
      <c r="F22" s="267"/>
      <c r="G22" s="267"/>
      <c r="H22" s="61"/>
      <c r="I22" s="63"/>
      <c r="J22" s="154"/>
      <c r="K22" s="86"/>
      <c r="L22" s="86"/>
      <c r="M22" s="213" t="s">
        <v>84</v>
      </c>
      <c r="N22" s="70"/>
      <c r="O22" s="61"/>
      <c r="P22" s="61"/>
      <c r="Q22" s="61"/>
      <c r="R22" s="38"/>
      <c r="S22" s="38"/>
      <c r="T22" s="38"/>
      <c r="U22" s="38"/>
    </row>
    <row r="23" spans="1:21" s="8" customFormat="1" ht="17.100000000000001" customHeight="1">
      <c r="A23" s="223"/>
      <c r="B23" s="37" t="s">
        <v>85</v>
      </c>
      <c r="C23" s="37" t="s">
        <v>418</v>
      </c>
      <c r="D23" s="267"/>
      <c r="E23" s="267"/>
      <c r="F23" s="267"/>
      <c r="G23" s="267"/>
      <c r="H23" s="61"/>
      <c r="I23" s="63"/>
      <c r="J23" s="154"/>
      <c r="K23" s="86"/>
      <c r="L23" s="86"/>
      <c r="M23" s="213" t="s">
        <v>86</v>
      </c>
      <c r="N23" s="70"/>
      <c r="O23" s="61"/>
      <c r="P23" s="61"/>
      <c r="Q23" s="61"/>
      <c r="R23" s="38"/>
      <c r="S23" s="38"/>
      <c r="T23" s="38"/>
      <c r="U23" s="38"/>
    </row>
    <row r="24" spans="1:21" s="8" customFormat="1" ht="17.100000000000001" customHeight="1" thickBot="1">
      <c r="A24" s="223"/>
      <c r="B24" s="37"/>
      <c r="C24" s="41" t="s">
        <v>87</v>
      </c>
      <c r="D24" s="267"/>
      <c r="E24" s="267"/>
      <c r="F24" s="267"/>
      <c r="G24" s="267"/>
      <c r="H24" s="61"/>
      <c r="I24" s="63"/>
      <c r="J24" s="155">
        <f>SUM(J21:J23)</f>
        <v>0</v>
      </c>
      <c r="K24" s="69"/>
      <c r="L24" s="69"/>
      <c r="M24" s="213" t="s">
        <v>88</v>
      </c>
      <c r="N24" s="154"/>
      <c r="O24" s="61"/>
      <c r="P24" s="61"/>
      <c r="Q24" s="61"/>
      <c r="R24" s="38"/>
      <c r="S24" s="38"/>
      <c r="T24" s="38"/>
      <c r="U24" s="38"/>
    </row>
    <row r="25" spans="1:21" ht="21" thickBot="1">
      <c r="D25" s="37"/>
      <c r="E25" s="67"/>
      <c r="G25" s="72"/>
      <c r="H25" s="72"/>
      <c r="I25" s="70"/>
      <c r="J25" s="68"/>
      <c r="K25" s="69"/>
      <c r="L25" s="69"/>
      <c r="M25" s="214"/>
      <c r="N25" s="70"/>
      <c r="O25" s="38"/>
      <c r="P25" s="38"/>
      <c r="S25" s="247" t="s">
        <v>89</v>
      </c>
    </row>
    <row r="26" spans="1:21" s="8" customFormat="1" ht="17.100000000000001" customHeight="1" thickBot="1">
      <c r="A26" s="222">
        <v>4</v>
      </c>
      <c r="B26" s="232" t="s">
        <v>90</v>
      </c>
      <c r="C26" s="38"/>
      <c r="D26" s="38"/>
      <c r="E26" s="38"/>
      <c r="F26" s="267"/>
      <c r="G26" s="267"/>
      <c r="H26" s="267"/>
      <c r="I26" s="70"/>
      <c r="J26" s="68"/>
      <c r="K26" s="69"/>
      <c r="L26" s="69"/>
      <c r="M26" s="214"/>
      <c r="N26" s="70"/>
      <c r="O26" s="61"/>
      <c r="P26" s="61"/>
      <c r="Q26" s="61"/>
      <c r="R26" s="38"/>
      <c r="S26" s="249" t="s">
        <v>91</v>
      </c>
      <c r="T26" s="38"/>
      <c r="U26" s="38"/>
    </row>
    <row r="27" spans="1:21" s="8" customFormat="1" ht="17.100000000000001" customHeight="1">
      <c r="A27" s="223"/>
      <c r="B27" s="73" t="s">
        <v>81</v>
      </c>
      <c r="C27" s="276" t="s">
        <v>92</v>
      </c>
      <c r="D27" s="276"/>
      <c r="E27" s="38"/>
      <c r="F27" s="38"/>
      <c r="G27" s="38"/>
      <c r="H27" s="38"/>
      <c r="I27" s="63"/>
      <c r="J27" s="155">
        <f>SUM(J28:J29)</f>
        <v>0</v>
      </c>
      <c r="K27" s="86"/>
      <c r="L27" s="86"/>
      <c r="M27" s="213" t="s">
        <v>93</v>
      </c>
      <c r="N27" s="70"/>
      <c r="O27" s="61"/>
      <c r="P27" s="61"/>
      <c r="Q27" s="61"/>
      <c r="R27" s="38"/>
      <c r="S27" s="217">
        <f>SUM(S28:S29)</f>
        <v>0</v>
      </c>
      <c r="T27" s="74" t="s">
        <v>93</v>
      </c>
      <c r="U27" s="38"/>
    </row>
    <row r="28" spans="1:21" s="8" customFormat="1" ht="17.100000000000001" customHeight="1">
      <c r="A28" s="223"/>
      <c r="B28" s="276"/>
      <c r="C28" s="73" t="s">
        <v>94</v>
      </c>
      <c r="D28" s="276" t="s">
        <v>95</v>
      </c>
      <c r="E28" s="38"/>
      <c r="F28" s="38"/>
      <c r="G28" s="38"/>
      <c r="H28" s="38"/>
      <c r="I28" s="75"/>
      <c r="J28" s="154"/>
      <c r="K28" s="76"/>
      <c r="L28" s="76"/>
      <c r="M28" s="76"/>
      <c r="N28" s="70"/>
      <c r="O28" s="61"/>
      <c r="P28" s="61"/>
      <c r="Q28" s="61"/>
      <c r="R28" s="38"/>
      <c r="S28" s="154"/>
      <c r="T28" s="74"/>
      <c r="U28" s="38"/>
    </row>
    <row r="29" spans="1:21" s="8" customFormat="1" ht="17.100000000000001" customHeight="1">
      <c r="A29" s="223"/>
      <c r="B29" s="276"/>
      <c r="C29" s="73" t="s">
        <v>96</v>
      </c>
      <c r="D29" s="276" t="s">
        <v>97</v>
      </c>
      <c r="E29" s="267"/>
      <c r="F29" s="267"/>
      <c r="G29" s="267"/>
      <c r="H29" s="267"/>
      <c r="I29" s="75"/>
      <c r="J29" s="154"/>
      <c r="K29" s="76"/>
      <c r="L29" s="76"/>
      <c r="M29" s="76"/>
      <c r="N29" s="70"/>
      <c r="O29" s="61"/>
      <c r="P29" s="61"/>
      <c r="Q29" s="61"/>
      <c r="R29" s="38"/>
      <c r="S29" s="154"/>
      <c r="T29" s="74"/>
      <c r="U29" s="38"/>
    </row>
    <row r="30" spans="1:21" s="8" customFormat="1" ht="17.100000000000001" customHeight="1">
      <c r="A30" s="223"/>
      <c r="B30" s="71"/>
      <c r="C30" s="71"/>
      <c r="D30" s="71"/>
      <c r="E30" s="71"/>
      <c r="F30" s="71"/>
      <c r="G30" s="71"/>
      <c r="H30" s="71"/>
      <c r="I30" s="71"/>
      <c r="J30" s="71"/>
      <c r="K30" s="71"/>
      <c r="L30" s="71"/>
      <c r="M30" s="77"/>
      <c r="N30" s="70"/>
      <c r="O30" s="61"/>
      <c r="P30" s="61"/>
      <c r="Q30" s="61"/>
      <c r="R30" s="38"/>
      <c r="S30" s="70"/>
      <c r="T30" s="74"/>
      <c r="U30" s="38"/>
    </row>
    <row r="31" spans="1:21" s="8" customFormat="1" ht="17.100000000000001" customHeight="1">
      <c r="A31" s="219"/>
      <c r="B31" s="73" t="s">
        <v>83</v>
      </c>
      <c r="C31" s="73" t="s">
        <v>98</v>
      </c>
      <c r="D31" s="38"/>
      <c r="E31" s="38"/>
      <c r="F31" s="267"/>
      <c r="G31" s="267"/>
      <c r="H31" s="267"/>
      <c r="I31" s="63"/>
      <c r="J31" s="155">
        <f>SUM(J32:J35,J37:J41)</f>
        <v>0</v>
      </c>
      <c r="K31" s="78"/>
      <c r="L31" s="78"/>
      <c r="M31" s="64" t="s">
        <v>99</v>
      </c>
      <c r="N31" s="70"/>
      <c r="O31" s="61"/>
      <c r="P31" s="61"/>
      <c r="Q31" s="61"/>
      <c r="R31" s="38"/>
      <c r="S31" s="155">
        <f>SUM(S32:S35,S37:S41)</f>
        <v>0</v>
      </c>
      <c r="T31" s="74" t="s">
        <v>99</v>
      </c>
      <c r="U31" s="38"/>
    </row>
    <row r="32" spans="1:21" s="8" customFormat="1" ht="17.100000000000001" customHeight="1">
      <c r="A32" s="223"/>
      <c r="B32" s="71"/>
      <c r="C32" s="73" t="s">
        <v>94</v>
      </c>
      <c r="D32" s="276" t="s">
        <v>100</v>
      </c>
      <c r="E32" s="38"/>
      <c r="F32" s="267"/>
      <c r="G32" s="267"/>
      <c r="H32" s="267"/>
      <c r="I32" s="78"/>
      <c r="J32" s="154"/>
      <c r="K32" s="78"/>
      <c r="L32" s="78"/>
      <c r="M32" s="79"/>
      <c r="N32" s="70"/>
      <c r="O32" s="61"/>
      <c r="P32" s="61"/>
      <c r="Q32" s="61"/>
      <c r="R32" s="38"/>
      <c r="S32" s="154"/>
      <c r="T32" s="38"/>
      <c r="U32" s="38"/>
    </row>
    <row r="33" spans="1:21" s="8" customFormat="1" ht="17.100000000000001" customHeight="1">
      <c r="A33" s="223"/>
      <c r="B33" s="71"/>
      <c r="C33" s="73" t="s">
        <v>96</v>
      </c>
      <c r="D33" s="276" t="s">
        <v>101</v>
      </c>
      <c r="E33" s="80"/>
      <c r="F33" s="267"/>
      <c r="G33" s="267"/>
      <c r="H33" s="267"/>
      <c r="I33" s="78"/>
      <c r="J33" s="154"/>
      <c r="K33" s="78"/>
      <c r="L33" s="78"/>
      <c r="M33" s="78"/>
      <c r="N33" s="70"/>
      <c r="O33" s="61"/>
      <c r="P33" s="61"/>
      <c r="Q33" s="61"/>
      <c r="R33" s="38"/>
      <c r="S33" s="154"/>
      <c r="T33" s="38"/>
      <c r="U33" s="38"/>
    </row>
    <row r="34" spans="1:21">
      <c r="B34" s="71"/>
      <c r="C34" s="73" t="s">
        <v>102</v>
      </c>
      <c r="D34" s="276" t="s">
        <v>103</v>
      </c>
      <c r="E34" s="80"/>
      <c r="F34" s="267"/>
      <c r="G34" s="267"/>
      <c r="H34" s="267"/>
      <c r="I34" s="78"/>
      <c r="J34" s="154"/>
      <c r="K34" s="69"/>
      <c r="L34" s="69"/>
      <c r="M34" s="78"/>
      <c r="N34" s="70"/>
      <c r="O34" s="38"/>
      <c r="P34" s="38"/>
      <c r="S34" s="154"/>
    </row>
    <row r="35" spans="1:21" s="8" customFormat="1" ht="17.100000000000001" customHeight="1">
      <c r="A35" s="219"/>
      <c r="B35" s="36"/>
      <c r="C35" s="73" t="s">
        <v>104</v>
      </c>
      <c r="D35" s="276" t="s">
        <v>105</v>
      </c>
      <c r="E35" s="276"/>
      <c r="F35" s="38"/>
      <c r="G35" s="38"/>
      <c r="H35" s="38"/>
      <c r="I35" s="78"/>
      <c r="J35" s="154"/>
      <c r="K35" s="78"/>
      <c r="L35" s="78"/>
      <c r="M35" s="78"/>
      <c r="N35" s="70"/>
      <c r="O35" s="38"/>
      <c r="P35" s="38"/>
      <c r="Q35" s="38"/>
      <c r="R35" s="38"/>
      <c r="S35" s="154"/>
      <c r="T35" s="38"/>
      <c r="U35" s="38"/>
    </row>
    <row r="36" spans="1:21" s="8" customFormat="1" ht="17.100000000000001" customHeight="1">
      <c r="A36" s="219"/>
      <c r="B36" s="36"/>
      <c r="C36" s="73" t="s">
        <v>106</v>
      </c>
      <c r="D36" s="276" t="s">
        <v>107</v>
      </c>
      <c r="E36" s="276"/>
      <c r="F36" s="38"/>
      <c r="G36" s="38"/>
      <c r="H36" s="38"/>
      <c r="I36" s="78"/>
      <c r="J36" s="78"/>
      <c r="K36" s="69"/>
      <c r="L36" s="69"/>
      <c r="M36" s="78"/>
      <c r="N36" s="70"/>
      <c r="O36" s="38"/>
      <c r="P36" s="38"/>
      <c r="Q36" s="38"/>
      <c r="R36" s="38"/>
      <c r="S36" s="70"/>
      <c r="T36" s="38"/>
      <c r="U36" s="38"/>
    </row>
    <row r="37" spans="1:21" s="8" customFormat="1" ht="17.100000000000001" customHeight="1">
      <c r="A37" s="219"/>
      <c r="B37" s="36"/>
      <c r="C37" s="73"/>
      <c r="D37" s="277" t="s">
        <v>108</v>
      </c>
      <c r="E37" s="81" t="s">
        <v>109</v>
      </c>
      <c r="F37" s="38"/>
      <c r="G37" s="38"/>
      <c r="H37" s="38"/>
      <c r="I37" s="78"/>
      <c r="J37" s="154"/>
      <c r="K37" s="69"/>
      <c r="L37" s="69"/>
      <c r="M37" s="78"/>
      <c r="N37" s="70"/>
      <c r="O37" s="38"/>
      <c r="P37" s="38"/>
      <c r="Q37" s="38"/>
      <c r="R37" s="38"/>
      <c r="S37" s="154"/>
      <c r="T37" s="38"/>
      <c r="U37" s="38"/>
    </row>
    <row r="38" spans="1:21" s="8" customFormat="1" ht="17.100000000000001" customHeight="1">
      <c r="A38" s="219"/>
      <c r="B38" s="36"/>
      <c r="C38" s="73"/>
      <c r="D38" s="277" t="s">
        <v>110</v>
      </c>
      <c r="E38" s="81" t="s">
        <v>111</v>
      </c>
      <c r="F38" s="38"/>
      <c r="G38" s="38"/>
      <c r="H38" s="38"/>
      <c r="I38" s="78"/>
      <c r="J38" s="154"/>
      <c r="K38" s="69"/>
      <c r="L38" s="69"/>
      <c r="M38" s="78"/>
      <c r="N38" s="70"/>
      <c r="O38" s="38"/>
      <c r="P38" s="38"/>
      <c r="Q38" s="38"/>
      <c r="R38" s="38"/>
      <c r="S38" s="154"/>
      <c r="T38" s="38"/>
      <c r="U38" s="38"/>
    </row>
    <row r="39" spans="1:21" s="8" customFormat="1" ht="17.100000000000001" customHeight="1">
      <c r="A39" s="219"/>
      <c r="B39" s="36"/>
      <c r="C39" s="73"/>
      <c r="D39" s="277" t="s">
        <v>112</v>
      </c>
      <c r="E39" s="81" t="s">
        <v>113</v>
      </c>
      <c r="F39" s="38"/>
      <c r="G39" s="38"/>
      <c r="H39" s="38"/>
      <c r="I39" s="78"/>
      <c r="J39" s="154"/>
      <c r="K39" s="36"/>
      <c r="L39" s="36"/>
      <c r="M39" s="78"/>
      <c r="N39" s="36"/>
      <c r="O39" s="36"/>
      <c r="P39" s="36"/>
      <c r="Q39" s="36"/>
      <c r="R39" s="38"/>
      <c r="S39" s="154"/>
      <c r="T39" s="38"/>
      <c r="U39" s="38"/>
    </row>
    <row r="40" spans="1:21">
      <c r="B40" s="36"/>
      <c r="C40" s="73"/>
      <c r="D40" s="277" t="s">
        <v>114</v>
      </c>
      <c r="E40" s="81" t="s">
        <v>115</v>
      </c>
      <c r="F40" s="36"/>
      <c r="G40" s="36"/>
      <c r="H40" s="36"/>
      <c r="I40" s="78"/>
      <c r="J40" s="154"/>
      <c r="K40" s="69"/>
      <c r="L40" s="69"/>
      <c r="M40" s="78"/>
      <c r="N40" s="70"/>
      <c r="O40" s="38"/>
      <c r="P40" s="38"/>
      <c r="S40" s="154"/>
    </row>
    <row r="41" spans="1:21" s="8" customFormat="1" ht="17.100000000000001" customHeight="1">
      <c r="A41" s="219"/>
      <c r="B41" s="36"/>
      <c r="C41" s="73" t="s">
        <v>116</v>
      </c>
      <c r="D41" s="81" t="s">
        <v>117</v>
      </c>
      <c r="E41" s="66"/>
      <c r="F41" s="36"/>
      <c r="G41" s="36"/>
      <c r="H41" s="38"/>
      <c r="I41" s="78"/>
      <c r="J41" s="154"/>
      <c r="K41" s="69"/>
      <c r="L41" s="69"/>
      <c r="M41" s="78"/>
      <c r="N41" s="70"/>
      <c r="O41" s="38"/>
      <c r="P41" s="38"/>
      <c r="Q41" s="38"/>
      <c r="R41" s="38"/>
      <c r="S41" s="154"/>
      <c r="T41" s="38"/>
      <c r="U41" s="38"/>
    </row>
    <row r="42" spans="1:21">
      <c r="B42" s="73"/>
      <c r="C42" s="73"/>
      <c r="D42" s="73"/>
      <c r="E42" s="73"/>
      <c r="I42" s="78"/>
      <c r="J42" s="78"/>
      <c r="K42" s="78"/>
      <c r="L42" s="78"/>
      <c r="M42" s="78"/>
      <c r="N42" s="70"/>
      <c r="O42" s="38"/>
      <c r="P42" s="38"/>
    </row>
    <row r="43" spans="1:21" s="8" customFormat="1" ht="17.100000000000001" customHeight="1">
      <c r="A43" s="219"/>
      <c r="B43" s="73" t="s">
        <v>85</v>
      </c>
      <c r="C43" s="81" t="s">
        <v>118</v>
      </c>
      <c r="D43" s="73"/>
      <c r="E43" s="73"/>
      <c r="F43" s="38"/>
      <c r="G43" s="38"/>
      <c r="H43" s="38"/>
      <c r="I43" s="78"/>
      <c r="J43" s="158"/>
      <c r="K43" s="78"/>
      <c r="L43" s="78"/>
      <c r="M43" s="78"/>
      <c r="N43" s="70"/>
      <c r="O43" s="38"/>
      <c r="P43" s="38"/>
      <c r="Q43" s="38"/>
      <c r="R43" s="38"/>
      <c r="S43" s="38"/>
      <c r="T43" s="38"/>
      <c r="U43" s="38"/>
    </row>
    <row r="44" spans="1:21" s="8" customFormat="1">
      <c r="A44" s="219"/>
      <c r="B44" s="73" t="s">
        <v>119</v>
      </c>
      <c r="C44" s="73" t="s">
        <v>120</v>
      </c>
      <c r="D44" s="73"/>
      <c r="E44" s="66"/>
      <c r="F44" s="38"/>
      <c r="G44" s="38"/>
      <c r="H44" s="38"/>
      <c r="I44" s="63"/>
      <c r="J44" s="154"/>
      <c r="K44" s="69"/>
      <c r="L44" s="69"/>
      <c r="M44" s="64" t="s">
        <v>121</v>
      </c>
      <c r="N44" s="70"/>
      <c r="O44" s="38"/>
      <c r="P44" s="38"/>
      <c r="Q44" s="38"/>
      <c r="R44" s="38"/>
      <c r="S44" s="154"/>
      <c r="T44" s="74" t="s">
        <v>121</v>
      </c>
      <c r="U44" s="38"/>
    </row>
    <row r="45" spans="1:21" ht="21" customHeight="1">
      <c r="B45" s="71"/>
      <c r="C45" s="82" t="s">
        <v>122</v>
      </c>
      <c r="D45" s="66"/>
      <c r="E45" s="67"/>
      <c r="J45" s="157">
        <f>J27+J31+J43+J44</f>
        <v>0</v>
      </c>
      <c r="K45" s="69"/>
      <c r="L45" s="69"/>
      <c r="M45" s="37"/>
      <c r="N45" s="154"/>
      <c r="O45" s="38"/>
      <c r="P45" s="38"/>
      <c r="S45" s="157">
        <f>S27+S31+S44</f>
        <v>0</v>
      </c>
    </row>
    <row r="46" spans="1:21">
      <c r="B46" s="267"/>
      <c r="C46" s="267"/>
      <c r="D46" s="267"/>
      <c r="E46" s="267"/>
      <c r="F46" s="267"/>
      <c r="G46" s="267"/>
      <c r="H46" s="267"/>
      <c r="I46" s="268"/>
      <c r="J46" s="68"/>
      <c r="K46" s="69"/>
      <c r="L46" s="69"/>
      <c r="M46" s="278"/>
      <c r="N46" s="70"/>
      <c r="O46" s="61"/>
      <c r="P46" s="61"/>
      <c r="Q46" s="61"/>
      <c r="R46" s="74"/>
      <c r="S46" s="74"/>
      <c r="T46" s="74"/>
      <c r="U46" s="74"/>
    </row>
    <row r="47" spans="1:21" ht="15" customHeight="1">
      <c r="A47" s="222">
        <v>5</v>
      </c>
      <c r="B47" s="231" t="s">
        <v>123</v>
      </c>
      <c r="C47" s="267"/>
      <c r="D47" s="267"/>
      <c r="E47" s="267"/>
      <c r="F47" s="267"/>
      <c r="G47" s="267"/>
      <c r="H47" s="267"/>
      <c r="I47" s="268"/>
      <c r="J47" s="68"/>
      <c r="K47" s="69"/>
      <c r="L47" s="69"/>
      <c r="M47" s="278"/>
      <c r="N47" s="70"/>
      <c r="O47" s="61"/>
      <c r="P47" s="61"/>
      <c r="Q47" s="61"/>
      <c r="R47" s="74"/>
      <c r="S47" s="74"/>
      <c r="T47" s="74"/>
      <c r="U47" s="74"/>
    </row>
    <row r="48" spans="1:21" ht="17.100000000000001" customHeight="1">
      <c r="A48" s="223"/>
      <c r="B48" s="37" t="s">
        <v>81</v>
      </c>
      <c r="C48" s="38" t="s">
        <v>124</v>
      </c>
      <c r="J48" s="154"/>
      <c r="K48" s="86"/>
      <c r="L48" s="86"/>
      <c r="M48" s="37"/>
      <c r="N48" s="70"/>
      <c r="O48" s="61"/>
      <c r="P48" s="61"/>
      <c r="Q48" s="61"/>
      <c r="R48" s="74"/>
      <c r="S48" s="74"/>
      <c r="T48" s="74"/>
      <c r="U48" s="74"/>
    </row>
    <row r="49" spans="1:21" ht="17.100000000000001" customHeight="1">
      <c r="A49" s="223"/>
      <c r="B49" s="37" t="s">
        <v>83</v>
      </c>
      <c r="C49" s="267" t="s">
        <v>125</v>
      </c>
      <c r="D49" s="267"/>
      <c r="E49" s="267"/>
      <c r="F49" s="267"/>
      <c r="G49" s="267"/>
      <c r="H49" s="267"/>
      <c r="I49" s="268"/>
      <c r="J49" s="154"/>
      <c r="K49" s="86"/>
      <c r="L49" s="86"/>
      <c r="M49" s="278"/>
      <c r="N49" s="70"/>
      <c r="O49" s="61"/>
      <c r="P49" s="61"/>
      <c r="Q49" s="61"/>
      <c r="R49" s="74"/>
      <c r="S49" s="74"/>
      <c r="T49" s="74"/>
      <c r="U49" s="74"/>
    </row>
    <row r="50" spans="1:21" ht="17.100000000000001" customHeight="1">
      <c r="A50" s="223"/>
      <c r="C50" s="30" t="s">
        <v>126</v>
      </c>
      <c r="D50" s="267"/>
      <c r="E50" s="267"/>
      <c r="F50" s="267"/>
      <c r="G50" s="267"/>
      <c r="H50" s="267"/>
      <c r="I50" s="63"/>
      <c r="J50" s="155">
        <f>SUM(J48:J49)</f>
        <v>0</v>
      </c>
      <c r="K50" s="69"/>
      <c r="L50" s="69"/>
      <c r="M50" s="64" t="s">
        <v>127</v>
      </c>
      <c r="N50" s="154"/>
      <c r="O50" s="38"/>
      <c r="P50" s="38"/>
      <c r="R50" s="74"/>
      <c r="S50" s="74"/>
      <c r="T50" s="74"/>
      <c r="U50" s="74"/>
    </row>
    <row r="51" spans="1:21" ht="17.100000000000001" customHeight="1">
      <c r="C51" s="37"/>
      <c r="D51" s="66"/>
      <c r="E51" s="67"/>
      <c r="I51" s="83"/>
      <c r="J51" s="68"/>
      <c r="K51" s="69"/>
      <c r="L51" s="69"/>
      <c r="M51" s="84"/>
      <c r="N51" s="70"/>
      <c r="O51" s="61"/>
      <c r="P51" s="61"/>
      <c r="Q51" s="61"/>
      <c r="R51" s="74"/>
      <c r="S51" s="74"/>
      <c r="T51" s="74"/>
      <c r="U51" s="74"/>
    </row>
    <row r="52" spans="1:21" ht="17.100000000000001" customHeight="1">
      <c r="A52" s="222">
        <v>6</v>
      </c>
      <c r="B52" s="231" t="s">
        <v>128</v>
      </c>
      <c r="C52" s="267"/>
      <c r="D52" s="267"/>
      <c r="E52" s="267"/>
      <c r="F52" s="267"/>
      <c r="G52" s="267"/>
      <c r="H52" s="267"/>
      <c r="I52" s="63"/>
      <c r="J52" s="154"/>
      <c r="K52" s="86"/>
      <c r="L52" s="86"/>
      <c r="M52" s="64" t="s">
        <v>129</v>
      </c>
      <c r="N52" s="154"/>
      <c r="O52" s="38"/>
      <c r="P52" s="38"/>
      <c r="R52" s="74"/>
      <c r="S52" s="74"/>
      <c r="T52" s="74"/>
      <c r="U52" s="74"/>
    </row>
    <row r="53" spans="1:21" ht="17.100000000000001" customHeight="1">
      <c r="B53" s="85"/>
      <c r="C53" s="66"/>
      <c r="D53" s="66"/>
      <c r="E53" s="67"/>
      <c r="J53" s="68"/>
      <c r="K53" s="69"/>
      <c r="L53" s="69"/>
      <c r="M53" s="37"/>
      <c r="N53" s="70"/>
      <c r="O53" s="61"/>
      <c r="P53" s="61"/>
      <c r="Q53" s="61"/>
      <c r="R53" s="74"/>
      <c r="S53" s="74"/>
      <c r="T53" s="74"/>
      <c r="U53" s="74"/>
    </row>
    <row r="54" spans="1:21" ht="21" customHeight="1">
      <c r="A54" s="222">
        <v>7</v>
      </c>
      <c r="B54" s="231" t="s">
        <v>130</v>
      </c>
      <c r="C54" s="267"/>
      <c r="D54" s="267"/>
      <c r="E54" s="267"/>
      <c r="F54" s="267"/>
      <c r="G54" s="267"/>
      <c r="H54" s="267"/>
      <c r="I54" s="62"/>
      <c r="J54" s="155">
        <f>SUM(J16,J18,J24,J45,J50,J52)</f>
        <v>0</v>
      </c>
      <c r="K54" s="68"/>
      <c r="L54" s="68"/>
      <c r="M54" s="62"/>
      <c r="N54" s="155">
        <f>SUM(N18,N24,N45,N50,N52)</f>
        <v>0</v>
      </c>
      <c r="O54" s="61"/>
      <c r="P54" s="61"/>
      <c r="Q54" s="61"/>
      <c r="R54" s="74"/>
      <c r="S54" s="74"/>
      <c r="T54" s="74"/>
      <c r="U54" s="74"/>
    </row>
    <row r="55" spans="1:21" s="8" customFormat="1" ht="17.100000000000001" customHeight="1">
      <c r="A55" s="224"/>
      <c r="B55" s="56"/>
      <c r="C55" s="56"/>
      <c r="D55" s="56"/>
      <c r="E55" s="56"/>
      <c r="F55" s="56"/>
      <c r="G55" s="56"/>
      <c r="H55" s="56"/>
      <c r="I55" s="36"/>
      <c r="J55" s="68"/>
      <c r="K55" s="69"/>
      <c r="L55" s="69"/>
      <c r="M55" s="36"/>
      <c r="N55" s="70"/>
      <c r="O55" s="40"/>
      <c r="P55" s="40"/>
      <c r="Q55" s="38"/>
      <c r="R55" s="74"/>
      <c r="S55" s="74"/>
      <c r="T55" s="74"/>
      <c r="U55" s="74"/>
    </row>
    <row r="56" spans="1:21" ht="17.100000000000001" customHeight="1">
      <c r="A56" s="225"/>
      <c r="B56" s="216" t="s">
        <v>131</v>
      </c>
      <c r="C56" s="56"/>
      <c r="D56" s="56"/>
      <c r="E56" s="56"/>
      <c r="F56" s="56"/>
      <c r="J56" s="68"/>
      <c r="K56" s="69"/>
      <c r="L56" s="69"/>
      <c r="M56" s="86"/>
      <c r="N56" s="70"/>
      <c r="R56" s="74"/>
      <c r="S56" s="74"/>
      <c r="T56" s="74"/>
      <c r="U56" s="74"/>
    </row>
    <row r="57" spans="1:21" ht="9.6" customHeight="1">
      <c r="A57" s="226"/>
      <c r="B57" s="87"/>
      <c r="C57" s="87"/>
      <c r="D57" s="87"/>
      <c r="E57" s="87"/>
      <c r="F57" s="67"/>
      <c r="J57" s="68"/>
      <c r="K57" s="69"/>
      <c r="L57" s="69"/>
      <c r="M57" s="86"/>
      <c r="N57" s="70"/>
      <c r="R57" s="74"/>
      <c r="S57" s="74"/>
      <c r="T57" s="74"/>
      <c r="U57" s="74"/>
    </row>
    <row r="58" spans="1:21" ht="17.100000000000001" customHeight="1">
      <c r="A58" s="221">
        <v>8</v>
      </c>
      <c r="B58" s="233" t="s">
        <v>132</v>
      </c>
      <c r="C58" s="88"/>
      <c r="D58" s="89"/>
      <c r="E58" s="87"/>
      <c r="F58" s="67"/>
      <c r="J58" s="68"/>
      <c r="K58" s="69"/>
      <c r="L58" s="69"/>
      <c r="M58" s="86"/>
      <c r="N58" s="70"/>
      <c r="R58" s="74"/>
      <c r="S58" s="74"/>
      <c r="T58" s="74"/>
      <c r="U58" s="74"/>
    </row>
    <row r="59" spans="1:21" ht="17.100000000000001" customHeight="1">
      <c r="B59" s="37" t="s">
        <v>81</v>
      </c>
      <c r="C59" s="66" t="s">
        <v>133</v>
      </c>
      <c r="D59" s="66"/>
      <c r="E59" s="67"/>
      <c r="F59" s="67"/>
      <c r="J59" s="154"/>
      <c r="K59" s="86"/>
      <c r="L59" s="86"/>
      <c r="M59" s="86"/>
      <c r="N59" s="70"/>
      <c r="O59" s="38"/>
      <c r="P59" s="38"/>
      <c r="R59" s="74"/>
      <c r="S59" s="74"/>
      <c r="T59" s="74"/>
      <c r="U59" s="74"/>
    </row>
    <row r="60" spans="1:21">
      <c r="B60" s="37" t="s">
        <v>83</v>
      </c>
      <c r="C60" s="66" t="s">
        <v>134</v>
      </c>
      <c r="D60" s="66"/>
      <c r="E60" s="67"/>
      <c r="F60" s="67"/>
      <c r="J60" s="154"/>
      <c r="K60" s="86"/>
      <c r="L60" s="86"/>
      <c r="M60" s="86"/>
      <c r="N60" s="70"/>
      <c r="O60" s="38"/>
      <c r="P60" s="38"/>
      <c r="R60" s="74"/>
      <c r="S60" s="74"/>
      <c r="T60" s="74"/>
      <c r="U60" s="74"/>
    </row>
    <row r="61" spans="1:21" s="8" customFormat="1" ht="17.100000000000001" customHeight="1">
      <c r="A61" s="219"/>
      <c r="B61" s="37" t="s">
        <v>85</v>
      </c>
      <c r="C61" s="66" t="s">
        <v>135</v>
      </c>
      <c r="D61" s="66"/>
      <c r="E61" s="67"/>
      <c r="F61" s="67"/>
      <c r="G61" s="38"/>
      <c r="H61" s="38"/>
      <c r="I61" s="36"/>
      <c r="J61" s="154"/>
      <c r="K61" s="86"/>
      <c r="L61" s="86"/>
      <c r="M61" s="86"/>
      <c r="N61" s="70"/>
      <c r="O61" s="38"/>
      <c r="P61" s="38"/>
      <c r="Q61" s="38"/>
      <c r="R61" s="74"/>
      <c r="S61" s="74"/>
      <c r="T61" s="74"/>
      <c r="U61" s="74"/>
    </row>
    <row r="62" spans="1:21" ht="17.100000000000001" customHeight="1">
      <c r="B62" s="37" t="s">
        <v>119</v>
      </c>
      <c r="C62" s="66" t="s">
        <v>136</v>
      </c>
      <c r="D62" s="37"/>
      <c r="E62" s="67"/>
      <c r="F62" s="67"/>
      <c r="G62" s="90"/>
      <c r="H62" s="90"/>
      <c r="I62" s="91"/>
      <c r="J62" s="154"/>
      <c r="K62" s="86"/>
      <c r="L62" s="86"/>
      <c r="M62" s="86"/>
      <c r="N62" s="70"/>
      <c r="O62" s="38"/>
      <c r="P62" s="38"/>
      <c r="R62" s="74"/>
      <c r="S62" s="74"/>
      <c r="T62" s="74"/>
      <c r="U62" s="74"/>
    </row>
    <row r="63" spans="1:21" ht="17.100000000000001" customHeight="1">
      <c r="C63" s="41" t="s">
        <v>137</v>
      </c>
      <c r="D63" s="37"/>
      <c r="E63" s="67"/>
      <c r="F63" s="67"/>
      <c r="G63" s="90"/>
      <c r="H63" s="90"/>
      <c r="I63" s="91"/>
      <c r="J63" s="155">
        <f>SUM(J59:J62)</f>
        <v>0</v>
      </c>
      <c r="K63" s="69"/>
      <c r="L63" s="69"/>
      <c r="M63" s="69"/>
      <c r="N63" s="154"/>
      <c r="R63" s="74"/>
      <c r="S63" s="74"/>
      <c r="T63" s="74"/>
      <c r="U63" s="74"/>
    </row>
    <row r="64" spans="1:21">
      <c r="A64" s="227"/>
      <c r="B64" s="92"/>
      <c r="C64" s="92"/>
      <c r="D64" s="92"/>
      <c r="E64" s="92"/>
      <c r="F64" s="92"/>
      <c r="G64" s="93"/>
      <c r="H64" s="94"/>
      <c r="I64" s="95"/>
      <c r="J64" s="96"/>
      <c r="K64" s="97"/>
      <c r="L64" s="97"/>
      <c r="M64" s="69"/>
      <c r="N64" s="68"/>
      <c r="O64" s="39"/>
      <c r="P64" s="39"/>
      <c r="Q64" s="61"/>
      <c r="R64" s="74"/>
      <c r="S64" s="74"/>
      <c r="T64" s="74"/>
      <c r="U64" s="74"/>
    </row>
    <row r="65" spans="1:21" ht="17.100000000000001" customHeight="1">
      <c r="A65" s="221">
        <v>9</v>
      </c>
      <c r="B65" s="233" t="s">
        <v>138</v>
      </c>
      <c r="C65" s="98"/>
      <c r="D65" s="98"/>
      <c r="E65" s="61"/>
      <c r="F65" s="92"/>
      <c r="G65" s="93"/>
      <c r="H65" s="94"/>
      <c r="I65" s="95"/>
      <c r="J65" s="96"/>
      <c r="K65" s="97"/>
      <c r="L65" s="97"/>
      <c r="M65" s="69"/>
      <c r="N65" s="68"/>
      <c r="R65" s="74"/>
      <c r="S65" s="74"/>
      <c r="T65" s="74"/>
      <c r="U65" s="74"/>
    </row>
    <row r="66" spans="1:21">
      <c r="B66" s="37" t="s">
        <v>81</v>
      </c>
      <c r="C66" s="99" t="s">
        <v>421</v>
      </c>
      <c r="D66" s="66"/>
      <c r="F66" s="67"/>
      <c r="H66" s="90"/>
      <c r="I66" s="91"/>
      <c r="J66" s="154"/>
      <c r="K66" s="86"/>
      <c r="L66" s="86"/>
      <c r="M66" s="86"/>
      <c r="N66" s="68"/>
      <c r="O66" s="38"/>
      <c r="P66" s="38"/>
      <c r="R66" s="74"/>
      <c r="S66" s="74"/>
      <c r="T66" s="74"/>
      <c r="U66" s="74"/>
    </row>
    <row r="67" spans="1:21" s="8" customFormat="1" ht="17.100000000000001" customHeight="1">
      <c r="A67" s="219"/>
      <c r="B67" s="37" t="s">
        <v>83</v>
      </c>
      <c r="C67" s="99" t="s">
        <v>422</v>
      </c>
      <c r="D67" s="66"/>
      <c r="E67" s="67"/>
      <c r="F67" s="67"/>
      <c r="G67" s="38"/>
      <c r="H67" s="90"/>
      <c r="I67" s="91"/>
      <c r="J67" s="154"/>
      <c r="K67" s="86"/>
      <c r="L67" s="86"/>
      <c r="M67" s="86"/>
      <c r="N67" s="68"/>
      <c r="O67" s="38"/>
      <c r="P67" s="38"/>
      <c r="Q67" s="38"/>
      <c r="R67" s="74"/>
      <c r="S67" s="74"/>
      <c r="T67" s="74"/>
      <c r="U67" s="74"/>
    </row>
    <row r="68" spans="1:21" s="8" customFormat="1" ht="17.100000000000001" customHeight="1">
      <c r="A68" s="219"/>
      <c r="B68" s="37" t="s">
        <v>85</v>
      </c>
      <c r="C68" s="99" t="s">
        <v>139</v>
      </c>
      <c r="D68" s="66"/>
      <c r="E68" s="67"/>
      <c r="F68" s="67"/>
      <c r="G68" s="38"/>
      <c r="H68" s="90"/>
      <c r="I68" s="91"/>
      <c r="J68" s="154"/>
      <c r="K68" s="86"/>
      <c r="L68" s="86"/>
      <c r="M68" s="86"/>
      <c r="N68" s="68"/>
      <c r="O68" s="38"/>
      <c r="P68" s="38"/>
      <c r="Q68" s="38"/>
      <c r="R68" s="74"/>
      <c r="S68" s="74"/>
      <c r="T68" s="74"/>
      <c r="U68" s="74"/>
    </row>
    <row r="69" spans="1:21" s="8" customFormat="1" ht="17.100000000000001" customHeight="1">
      <c r="A69" s="219"/>
      <c r="B69" s="37"/>
      <c r="C69" s="41" t="s">
        <v>140</v>
      </c>
      <c r="D69" s="37"/>
      <c r="E69" s="67"/>
      <c r="F69" s="67"/>
      <c r="G69" s="38"/>
      <c r="H69" s="90"/>
      <c r="I69" s="91"/>
      <c r="J69" s="155">
        <f>SUM(J66:J68)</f>
        <v>0</v>
      </c>
      <c r="K69" s="69"/>
      <c r="L69" s="69"/>
      <c r="M69" s="69"/>
      <c r="N69" s="154"/>
      <c r="O69" s="38"/>
      <c r="P69" s="38"/>
      <c r="Q69" s="38"/>
      <c r="R69" s="74"/>
      <c r="S69" s="74"/>
      <c r="T69" s="74"/>
      <c r="U69" s="74"/>
    </row>
    <row r="70" spans="1:21">
      <c r="B70" s="234"/>
      <c r="C70" s="100"/>
      <c r="D70" s="100"/>
      <c r="E70" s="101"/>
      <c r="F70" s="92"/>
      <c r="G70" s="93"/>
      <c r="H70" s="93"/>
      <c r="I70" s="62"/>
      <c r="J70" s="68"/>
      <c r="K70" s="69"/>
      <c r="L70" s="69"/>
      <c r="M70" s="69"/>
      <c r="N70" s="68"/>
      <c r="O70" s="61"/>
      <c r="P70" s="61"/>
      <c r="Q70" s="61"/>
      <c r="R70" s="74"/>
      <c r="S70" s="74"/>
      <c r="T70" s="74"/>
      <c r="U70" s="74"/>
    </row>
    <row r="71" spans="1:21" ht="17.100000000000001" customHeight="1">
      <c r="A71" s="221">
        <v>10</v>
      </c>
      <c r="B71" s="233" t="s">
        <v>141</v>
      </c>
      <c r="C71" s="98"/>
      <c r="D71" s="98"/>
      <c r="E71" s="61"/>
      <c r="F71" s="92"/>
      <c r="G71" s="93"/>
      <c r="H71" s="93"/>
      <c r="I71" s="62"/>
      <c r="J71" s="68"/>
      <c r="K71" s="69"/>
      <c r="L71" s="69"/>
      <c r="M71" s="69"/>
      <c r="N71" s="68"/>
      <c r="O71" s="38"/>
      <c r="P71" s="38"/>
      <c r="R71" s="74"/>
      <c r="S71" s="74"/>
      <c r="T71" s="74"/>
      <c r="U71" s="74"/>
    </row>
    <row r="72" spans="1:21" ht="17.100000000000001" customHeight="1">
      <c r="B72" s="38" t="s">
        <v>81</v>
      </c>
      <c r="C72" s="37" t="s">
        <v>142</v>
      </c>
      <c r="D72" s="37"/>
      <c r="E72" s="37"/>
      <c r="F72" s="37"/>
      <c r="G72" s="37"/>
      <c r="H72" s="37"/>
      <c r="I72" s="102"/>
      <c r="J72" s="154"/>
      <c r="K72" s="86"/>
      <c r="L72" s="86"/>
      <c r="M72" s="86"/>
      <c r="N72" s="68"/>
      <c r="O72" s="38"/>
      <c r="P72" s="38"/>
      <c r="R72" s="74"/>
      <c r="S72" s="74"/>
      <c r="T72" s="74"/>
      <c r="U72" s="74"/>
    </row>
    <row r="73" spans="1:21" ht="17.100000000000001" customHeight="1">
      <c r="B73" s="38" t="s">
        <v>83</v>
      </c>
      <c r="C73" s="37" t="s">
        <v>143</v>
      </c>
      <c r="D73" s="66"/>
      <c r="E73" s="67"/>
      <c r="F73" s="67"/>
      <c r="J73" s="154"/>
      <c r="K73" s="86"/>
      <c r="L73" s="86"/>
      <c r="M73" s="86"/>
      <c r="N73" s="68"/>
      <c r="O73" s="38"/>
      <c r="P73" s="38"/>
      <c r="R73" s="74"/>
      <c r="S73" s="74"/>
      <c r="T73" s="74"/>
      <c r="U73" s="74"/>
    </row>
    <row r="74" spans="1:21" ht="17.100000000000001" customHeight="1">
      <c r="B74" s="38" t="s">
        <v>85</v>
      </c>
      <c r="C74" s="37" t="s">
        <v>141</v>
      </c>
      <c r="D74" s="66"/>
      <c r="E74" s="67"/>
      <c r="F74" s="67"/>
      <c r="J74" s="154"/>
      <c r="K74" s="86"/>
      <c r="L74" s="86"/>
      <c r="M74" s="86"/>
      <c r="N74" s="68"/>
      <c r="O74" s="38"/>
      <c r="P74" s="38"/>
      <c r="R74" s="74"/>
      <c r="S74" s="74"/>
      <c r="T74" s="74"/>
      <c r="U74" s="74"/>
    </row>
    <row r="75" spans="1:21" ht="17.25" customHeight="1">
      <c r="C75" s="41" t="s">
        <v>144</v>
      </c>
      <c r="D75" s="66"/>
      <c r="E75" s="67"/>
      <c r="F75" s="67"/>
      <c r="J75" s="155">
        <f>SUM(J72:J74)</f>
        <v>0</v>
      </c>
      <c r="K75" s="69"/>
      <c r="L75" s="69"/>
      <c r="M75" s="69"/>
      <c r="N75" s="154"/>
      <c r="O75" s="38"/>
      <c r="P75" s="38"/>
      <c r="R75" s="74"/>
      <c r="S75" s="74"/>
      <c r="T75" s="74"/>
      <c r="U75" s="74"/>
    </row>
    <row r="76" spans="1:21">
      <c r="C76" s="66"/>
      <c r="D76" s="66"/>
      <c r="E76" s="67"/>
      <c r="F76" s="92"/>
      <c r="G76" s="93"/>
      <c r="H76" s="93"/>
      <c r="I76" s="62"/>
      <c r="J76" s="68"/>
      <c r="K76" s="69"/>
      <c r="L76" s="69"/>
      <c r="M76" s="69"/>
      <c r="N76" s="68"/>
      <c r="O76" s="39"/>
      <c r="P76" s="39"/>
      <c r="Q76" s="61"/>
      <c r="R76" s="74"/>
      <c r="S76" s="74"/>
      <c r="T76" s="74"/>
      <c r="U76" s="74"/>
    </row>
    <row r="77" spans="1:21" ht="17.100000000000001" customHeight="1">
      <c r="A77" s="221">
        <v>11</v>
      </c>
      <c r="B77" s="235" t="s">
        <v>145</v>
      </c>
      <c r="C77" s="98"/>
      <c r="D77" s="98"/>
      <c r="E77" s="61"/>
      <c r="F77" s="92"/>
      <c r="G77" s="93"/>
      <c r="H77" s="93"/>
      <c r="I77" s="62"/>
      <c r="J77" s="68"/>
      <c r="K77" s="69"/>
      <c r="L77" s="69"/>
      <c r="M77" s="69"/>
      <c r="N77" s="68"/>
      <c r="O77" s="39"/>
      <c r="P77" s="39"/>
      <c r="Q77" s="61"/>
      <c r="R77" s="74"/>
      <c r="S77" s="74"/>
      <c r="T77" s="74"/>
      <c r="U77" s="74"/>
    </row>
    <row r="78" spans="1:21" ht="17.100000000000001" customHeight="1">
      <c r="A78" s="221"/>
      <c r="B78" s="37" t="s">
        <v>81</v>
      </c>
      <c r="C78" s="37" t="s">
        <v>146</v>
      </c>
      <c r="D78" s="66"/>
      <c r="F78" s="103"/>
      <c r="G78" s="104"/>
      <c r="H78" s="104"/>
      <c r="J78" s="68"/>
      <c r="K78" s="69"/>
      <c r="L78" s="69"/>
      <c r="M78" s="69"/>
      <c r="N78" s="68"/>
      <c r="O78" s="61"/>
      <c r="P78" s="61"/>
      <c r="Q78" s="61"/>
      <c r="R78" s="74"/>
      <c r="S78" s="74"/>
      <c r="T78" s="74"/>
      <c r="U78" s="74"/>
    </row>
    <row r="79" spans="1:21" ht="17.100000000000001" customHeight="1">
      <c r="A79" s="221"/>
      <c r="C79" s="37" t="s">
        <v>94</v>
      </c>
      <c r="D79" s="37" t="s">
        <v>147</v>
      </c>
      <c r="E79" s="37"/>
      <c r="F79" s="37"/>
      <c r="G79" s="37"/>
      <c r="H79" s="37"/>
      <c r="J79" s="154"/>
      <c r="K79" s="86"/>
      <c r="L79" s="86"/>
      <c r="M79" s="86"/>
      <c r="N79" s="68"/>
      <c r="O79" s="38"/>
      <c r="P79" s="38"/>
      <c r="R79" s="74"/>
      <c r="S79" s="74"/>
      <c r="T79" s="74"/>
      <c r="U79" s="74"/>
    </row>
    <row r="80" spans="1:21">
      <c r="B80" s="38"/>
      <c r="C80" s="37" t="s">
        <v>96</v>
      </c>
      <c r="D80" s="37" t="s">
        <v>148</v>
      </c>
      <c r="E80" s="105"/>
      <c r="F80" s="105"/>
      <c r="G80" s="105"/>
      <c r="H80" s="105"/>
      <c r="I80" s="106"/>
      <c r="J80" s="154"/>
      <c r="K80" s="86"/>
      <c r="L80" s="86"/>
      <c r="M80" s="86"/>
      <c r="N80" s="68"/>
      <c r="O80" s="38"/>
      <c r="P80" s="38"/>
      <c r="R80" s="74"/>
      <c r="S80" s="74"/>
      <c r="T80" s="74"/>
      <c r="U80" s="74"/>
    </row>
    <row r="81" spans="1:21" s="8" customFormat="1" ht="17.100000000000001" customHeight="1">
      <c r="A81" s="219"/>
      <c r="B81" s="38"/>
      <c r="C81" s="37" t="s">
        <v>102</v>
      </c>
      <c r="D81" s="37" t="s">
        <v>149</v>
      </c>
      <c r="E81" s="37"/>
      <c r="F81" s="37"/>
      <c r="G81" s="37"/>
      <c r="H81" s="37"/>
      <c r="I81" s="36"/>
      <c r="J81" s="154"/>
      <c r="K81" s="86"/>
      <c r="L81" s="86"/>
      <c r="M81" s="86"/>
      <c r="N81" s="68"/>
      <c r="O81" s="38"/>
      <c r="P81" s="38"/>
      <c r="Q81" s="38"/>
      <c r="R81" s="74"/>
      <c r="S81" s="74"/>
      <c r="T81" s="74"/>
      <c r="U81" s="74"/>
    </row>
    <row r="82" spans="1:21" s="8" customFormat="1" ht="17.100000000000001" hidden="1" customHeight="1">
      <c r="A82" s="219"/>
      <c r="B82" s="38"/>
      <c r="C82" s="37"/>
      <c r="D82" s="37"/>
      <c r="E82" s="37"/>
      <c r="F82" s="37"/>
      <c r="G82" s="37"/>
      <c r="H82" s="37"/>
      <c r="I82" s="36"/>
      <c r="J82" s="284"/>
      <c r="K82" s="86"/>
      <c r="L82" s="86"/>
      <c r="M82" s="86"/>
      <c r="N82" s="68"/>
      <c r="O82" s="38"/>
      <c r="P82" s="38"/>
      <c r="Q82" s="38"/>
      <c r="R82" s="74"/>
      <c r="S82" s="74"/>
      <c r="T82" s="74"/>
      <c r="U82" s="74"/>
    </row>
    <row r="83" spans="1:21" s="8" customFormat="1" ht="17.100000000000001" customHeight="1">
      <c r="A83" s="219"/>
      <c r="B83" s="38"/>
      <c r="C83" s="37" t="s">
        <v>104</v>
      </c>
      <c r="D83" s="37" t="s">
        <v>150</v>
      </c>
      <c r="E83" s="37"/>
      <c r="F83" s="37"/>
      <c r="G83" s="37"/>
      <c r="H83" s="37"/>
      <c r="I83" s="36"/>
      <c r="J83" s="154"/>
      <c r="K83" s="86"/>
      <c r="L83" s="86"/>
      <c r="M83" s="86"/>
      <c r="N83" s="154"/>
      <c r="O83" s="38"/>
      <c r="P83" s="38"/>
      <c r="Q83" s="38"/>
      <c r="R83" s="74"/>
      <c r="S83" s="74"/>
      <c r="T83" s="74"/>
      <c r="U83" s="74"/>
    </row>
    <row r="84" spans="1:21" s="8" customFormat="1" ht="17.100000000000001" customHeight="1">
      <c r="A84" s="219"/>
      <c r="B84" s="38" t="s">
        <v>83</v>
      </c>
      <c r="C84" s="37" t="s">
        <v>151</v>
      </c>
      <c r="D84" s="66"/>
      <c r="E84" s="38"/>
      <c r="F84" s="67"/>
      <c r="G84" s="38"/>
      <c r="H84" s="38"/>
      <c r="I84" s="36"/>
      <c r="J84" s="70"/>
      <c r="K84" s="86"/>
      <c r="L84" s="86"/>
      <c r="M84" s="86"/>
      <c r="N84" s="70"/>
      <c r="O84" s="38"/>
      <c r="P84" s="38"/>
      <c r="Q84" s="38"/>
      <c r="R84" s="74"/>
      <c r="S84" s="74"/>
      <c r="T84" s="74"/>
      <c r="U84" s="74"/>
    </row>
    <row r="85" spans="1:21" s="8" customFormat="1" ht="17.100000000000001" customHeight="1">
      <c r="A85" s="219"/>
      <c r="B85" s="38"/>
      <c r="C85" s="37" t="s">
        <v>94</v>
      </c>
      <c r="D85" s="37" t="s">
        <v>152</v>
      </c>
      <c r="E85" s="67"/>
      <c r="F85" s="67"/>
      <c r="G85" s="38"/>
      <c r="H85" s="38"/>
      <c r="I85" s="36"/>
      <c r="J85" s="154"/>
      <c r="K85" s="86"/>
      <c r="L85" s="86"/>
      <c r="M85" s="86"/>
      <c r="N85" s="154"/>
      <c r="O85" s="38"/>
      <c r="P85" s="38"/>
      <c r="Q85" s="38"/>
      <c r="R85" s="74"/>
      <c r="S85" s="74"/>
      <c r="T85" s="74"/>
      <c r="U85" s="74"/>
    </row>
    <row r="86" spans="1:21" s="8" customFormat="1" ht="17.100000000000001" hidden="1" customHeight="1">
      <c r="A86" s="219"/>
      <c r="B86" s="38"/>
      <c r="C86" s="37"/>
      <c r="D86" s="37"/>
      <c r="E86" s="67"/>
      <c r="F86" s="67"/>
      <c r="G86" s="38"/>
      <c r="H86" s="38"/>
      <c r="I86" s="36"/>
      <c r="J86" s="284"/>
      <c r="K86" s="86"/>
      <c r="L86" s="86"/>
      <c r="M86" s="86"/>
      <c r="N86" s="159"/>
      <c r="O86" s="38"/>
      <c r="P86" s="38"/>
      <c r="Q86" s="38"/>
      <c r="R86" s="74"/>
      <c r="S86" s="74"/>
      <c r="T86" s="74"/>
      <c r="U86" s="74"/>
    </row>
    <row r="87" spans="1:21" s="8" customFormat="1" ht="17.100000000000001" customHeight="1">
      <c r="A87" s="219"/>
      <c r="B87" s="38"/>
      <c r="C87" s="37" t="s">
        <v>96</v>
      </c>
      <c r="D87" s="37" t="s">
        <v>153</v>
      </c>
      <c r="E87" s="67"/>
      <c r="F87" s="67"/>
      <c r="G87" s="38"/>
      <c r="H87" s="38"/>
      <c r="I87" s="36"/>
      <c r="J87" s="154"/>
      <c r="K87" s="86"/>
      <c r="L87" s="86"/>
      <c r="M87" s="86"/>
      <c r="N87" s="154"/>
      <c r="O87" s="38"/>
      <c r="P87" s="38"/>
      <c r="Q87" s="38"/>
      <c r="R87" s="74"/>
      <c r="S87" s="74"/>
      <c r="T87" s="74"/>
      <c r="U87" s="74"/>
    </row>
    <row r="88" spans="1:21" s="8" customFormat="1" ht="17.100000000000001" customHeight="1">
      <c r="A88" s="219"/>
      <c r="B88" s="37"/>
      <c r="C88" s="41" t="s">
        <v>154</v>
      </c>
      <c r="D88" s="37"/>
      <c r="E88" s="67"/>
      <c r="F88" s="67"/>
      <c r="G88" s="38"/>
      <c r="H88" s="38"/>
      <c r="I88" s="36"/>
      <c r="J88" s="155">
        <f>SUM(J79:J81,J83,J85,J87)</f>
        <v>0</v>
      </c>
      <c r="K88" s="69"/>
      <c r="L88" s="69"/>
      <c r="M88" s="69"/>
      <c r="N88" s="155">
        <f>SUM(N83,N85,N87)</f>
        <v>0</v>
      </c>
      <c r="O88" s="38"/>
      <c r="P88" s="38"/>
      <c r="Q88" s="38"/>
      <c r="R88" s="74"/>
      <c r="S88" s="74"/>
      <c r="T88" s="74"/>
      <c r="U88" s="74"/>
    </row>
    <row r="89" spans="1:21" s="8" customFormat="1">
      <c r="A89" s="219"/>
      <c r="B89" s="38"/>
      <c r="C89" s="38"/>
      <c r="D89" s="38"/>
      <c r="E89" s="38"/>
      <c r="F89" s="38"/>
      <c r="G89" s="38"/>
      <c r="H89" s="38"/>
      <c r="I89" s="36"/>
      <c r="J89" s="38"/>
      <c r="K89" s="38"/>
      <c r="L89" s="38"/>
      <c r="M89" s="38"/>
      <c r="N89" s="38"/>
      <c r="O89" s="61"/>
      <c r="P89" s="61"/>
      <c r="Q89" s="61"/>
      <c r="R89" s="74"/>
      <c r="S89" s="74"/>
      <c r="T89" s="74"/>
      <c r="U89" s="74"/>
    </row>
    <row r="90" spans="1:21" s="8" customFormat="1" ht="17.100000000000001" customHeight="1">
      <c r="A90" s="221">
        <v>12</v>
      </c>
      <c r="B90" s="235" t="s">
        <v>155</v>
      </c>
      <c r="C90" s="236"/>
      <c r="D90" s="236"/>
      <c r="E90" s="236"/>
      <c r="F90" s="107"/>
      <c r="G90" s="107"/>
      <c r="H90" s="107"/>
      <c r="I90" s="108"/>
      <c r="J90" s="154"/>
      <c r="K90" s="69"/>
      <c r="L90" s="69"/>
      <c r="M90" s="86"/>
      <c r="N90" s="154"/>
      <c r="O90" s="40"/>
      <c r="P90" s="40"/>
      <c r="Q90" s="61"/>
      <c r="R90" s="74"/>
      <c r="S90" s="74"/>
      <c r="T90" s="74"/>
      <c r="U90" s="74"/>
    </row>
    <row r="91" spans="1:21">
      <c r="A91" s="221"/>
      <c r="B91" s="235" t="s">
        <v>156</v>
      </c>
      <c r="C91" s="236"/>
      <c r="D91" s="236"/>
      <c r="E91" s="236"/>
      <c r="F91" s="107"/>
      <c r="G91" s="107"/>
      <c r="H91" s="107"/>
      <c r="I91" s="108"/>
      <c r="J91" s="68"/>
      <c r="K91" s="69"/>
      <c r="L91" s="69"/>
      <c r="M91" s="86"/>
      <c r="N91" s="70"/>
      <c r="Q91" s="61"/>
      <c r="R91" s="74"/>
      <c r="S91" s="74"/>
      <c r="T91" s="74"/>
      <c r="U91" s="74"/>
    </row>
    <row r="92" spans="1:21">
      <c r="A92" s="221"/>
      <c r="B92" s="41"/>
      <c r="C92" s="107"/>
      <c r="D92" s="107"/>
      <c r="E92" s="107"/>
      <c r="F92" s="107"/>
      <c r="G92" s="107"/>
      <c r="H92" s="107"/>
      <c r="I92" s="108"/>
      <c r="J92" s="68"/>
      <c r="K92" s="69"/>
      <c r="L92" s="69"/>
      <c r="M92" s="86"/>
      <c r="N92" s="70"/>
      <c r="Q92" s="61"/>
      <c r="R92" s="74"/>
      <c r="S92" s="74"/>
      <c r="T92" s="74"/>
      <c r="U92" s="74"/>
    </row>
    <row r="93" spans="1:21" s="8" customFormat="1" ht="17.100000000000001" customHeight="1">
      <c r="A93" s="221">
        <v>13</v>
      </c>
      <c r="B93" s="233" t="s">
        <v>157</v>
      </c>
      <c r="C93" s="98"/>
      <c r="D93" s="98"/>
      <c r="E93" s="109"/>
      <c r="F93" s="109"/>
      <c r="G93" s="61"/>
      <c r="H93" s="61"/>
      <c r="I93" s="62"/>
      <c r="J93" s="155">
        <f>SUM(J63,J69,J75,J88,J90)</f>
        <v>0</v>
      </c>
      <c r="K93" s="69"/>
      <c r="L93" s="69"/>
      <c r="M93" s="69"/>
      <c r="N93" s="155">
        <f>SUM(N63,N69,N75,N88,N90)</f>
        <v>0</v>
      </c>
      <c r="O93" s="61"/>
      <c r="P93" s="61"/>
      <c r="Q93" s="61"/>
      <c r="R93" s="74"/>
      <c r="S93" s="74"/>
      <c r="T93" s="74"/>
      <c r="U93" s="74"/>
    </row>
    <row r="94" spans="1:21" s="8" customFormat="1">
      <c r="A94" s="221"/>
      <c r="B94" s="77"/>
      <c r="C94" s="98"/>
      <c r="D94" s="98"/>
      <c r="E94" s="109"/>
      <c r="F94" s="109"/>
      <c r="G94" s="61"/>
      <c r="H94" s="61"/>
      <c r="I94" s="62"/>
      <c r="J94" s="68"/>
      <c r="K94" s="69"/>
      <c r="L94" s="69"/>
      <c r="M94" s="69"/>
      <c r="N94" s="68"/>
      <c r="O94" s="61"/>
      <c r="P94" s="61"/>
      <c r="Q94" s="61"/>
      <c r="R94" s="74"/>
      <c r="S94" s="74"/>
      <c r="T94" s="74"/>
      <c r="U94" s="74"/>
    </row>
    <row r="95" spans="1:21" s="8" customFormat="1" ht="17.100000000000001" customHeight="1">
      <c r="A95" s="221">
        <v>14</v>
      </c>
      <c r="B95" s="233" t="s">
        <v>158</v>
      </c>
      <c r="C95" s="98"/>
      <c r="D95" s="98"/>
      <c r="E95" s="109"/>
      <c r="F95" s="109"/>
      <c r="G95" s="61"/>
      <c r="H95" s="61"/>
      <c r="I95" s="62"/>
      <c r="J95" s="155">
        <f>SUM(J54,J93)</f>
        <v>0</v>
      </c>
      <c r="K95" s="69"/>
      <c r="L95" s="69"/>
      <c r="M95" s="69"/>
      <c r="N95" s="155">
        <f>SUM(N54,N93)</f>
        <v>0</v>
      </c>
      <c r="O95" s="61"/>
      <c r="P95" s="61"/>
      <c r="Q95" s="61"/>
      <c r="R95" s="74"/>
      <c r="S95" s="74"/>
      <c r="T95" s="74"/>
      <c r="U95" s="74"/>
    </row>
    <row r="96" spans="1:21" s="8" customFormat="1">
      <c r="A96" s="221"/>
      <c r="B96" s="77"/>
      <c r="C96" s="98"/>
      <c r="D96" s="98"/>
      <c r="E96" s="109"/>
      <c r="F96" s="109"/>
      <c r="G96" s="61"/>
      <c r="H96" s="61"/>
      <c r="I96" s="62"/>
      <c r="J96" s="110"/>
      <c r="K96" s="110"/>
      <c r="L96" s="110"/>
      <c r="M96" s="110"/>
      <c r="N96" s="110"/>
      <c r="O96" s="61"/>
      <c r="P96" s="61"/>
      <c r="Q96" s="61"/>
      <c r="R96" s="74"/>
      <c r="S96" s="74"/>
      <c r="T96" s="74"/>
      <c r="U96" s="74"/>
    </row>
    <row r="97" spans="1:21" s="8" customFormat="1" ht="6" customHeight="1">
      <c r="A97" s="221"/>
      <c r="B97" s="77"/>
      <c r="C97" s="98"/>
      <c r="D97" s="98"/>
      <c r="E97" s="109"/>
      <c r="F97" s="109"/>
      <c r="G97" s="61"/>
      <c r="H97" s="61"/>
      <c r="I97" s="62"/>
      <c r="J97" s="110"/>
      <c r="K97" s="110"/>
      <c r="L97" s="110"/>
      <c r="M97" s="110"/>
      <c r="N97" s="110"/>
      <c r="O97" s="61"/>
      <c r="P97" s="61"/>
      <c r="Q97" s="61"/>
      <c r="R97" s="74"/>
      <c r="S97" s="74"/>
      <c r="T97" s="74"/>
      <c r="U97" s="74"/>
    </row>
    <row r="98" spans="1:21" s="8" customFormat="1" ht="24.95" customHeight="1">
      <c r="A98" s="221"/>
      <c r="B98" s="357" t="s">
        <v>159</v>
      </c>
      <c r="C98" s="357"/>
      <c r="D98" s="357"/>
      <c r="E98" s="357"/>
      <c r="F98" s="357"/>
      <c r="G98" s="357"/>
      <c r="H98" s="357"/>
      <c r="I98" s="357"/>
      <c r="J98" s="357"/>
      <c r="K98" s="357"/>
      <c r="L98" s="357"/>
      <c r="M98" s="357"/>
      <c r="N98" s="357"/>
      <c r="O98" s="357"/>
      <c r="P98" s="357"/>
      <c r="Q98" s="357"/>
      <c r="R98" s="357"/>
      <c r="S98" s="357"/>
      <c r="T98" s="357"/>
      <c r="U98" s="74"/>
    </row>
    <row r="99" spans="1:21" s="8" customFormat="1" ht="21" customHeight="1">
      <c r="A99" s="221"/>
      <c r="B99" s="54"/>
      <c r="C99" s="48"/>
      <c r="D99" s="49"/>
      <c r="E99" s="50"/>
      <c r="F99" s="48"/>
      <c r="G99" s="49"/>
      <c r="H99" s="49"/>
      <c r="I99" s="51"/>
      <c r="J99" s="48"/>
      <c r="K99" s="48"/>
      <c r="L99" s="48"/>
      <c r="M99" s="53"/>
      <c r="N99" s="160" t="s">
        <v>70</v>
      </c>
      <c r="O99" s="53"/>
      <c r="P99" s="61"/>
      <c r="Q99" s="61"/>
      <c r="R99" s="74"/>
      <c r="S99" s="74"/>
      <c r="T99" s="74"/>
      <c r="U99" s="74"/>
    </row>
    <row r="100" spans="1:21" s="8" customFormat="1" ht="20.100000000000001" customHeight="1">
      <c r="A100" s="221"/>
      <c r="B100" s="216" t="s">
        <v>160</v>
      </c>
      <c r="C100" s="111"/>
      <c r="D100" s="111"/>
      <c r="E100" s="111"/>
      <c r="F100" s="111"/>
      <c r="G100" s="111"/>
      <c r="H100" s="111"/>
      <c r="I100" s="62"/>
      <c r="J100" s="368" t="s">
        <v>71</v>
      </c>
      <c r="K100" s="112"/>
      <c r="L100" s="112"/>
      <c r="M100" s="377" t="s">
        <v>72</v>
      </c>
      <c r="N100" s="369" t="s">
        <v>73</v>
      </c>
      <c r="O100" s="39"/>
      <c r="P100" s="39" t="s">
        <v>70</v>
      </c>
      <c r="Q100" s="61"/>
      <c r="R100" s="38"/>
      <c r="S100" s="74"/>
      <c r="T100" s="74"/>
      <c r="U100" s="74"/>
    </row>
    <row r="101" spans="1:21" ht="21.6" customHeight="1" thickBot="1">
      <c r="A101" s="220"/>
      <c r="B101" s="59"/>
      <c r="C101" s="56"/>
      <c r="D101" s="56"/>
      <c r="E101" s="56"/>
      <c r="F101" s="56"/>
      <c r="G101" s="56"/>
      <c r="H101" s="56"/>
      <c r="J101" s="368"/>
      <c r="K101" s="367"/>
      <c r="L101" s="367"/>
      <c r="M101" s="377"/>
      <c r="N101" s="370"/>
      <c r="O101" s="38"/>
      <c r="P101" s="38"/>
      <c r="S101" s="248" t="s">
        <v>161</v>
      </c>
    </row>
    <row r="102" spans="1:21" ht="17.100000000000001" customHeight="1">
      <c r="A102" s="228">
        <v>15</v>
      </c>
      <c r="B102" s="237" t="s">
        <v>162</v>
      </c>
      <c r="C102" s="114"/>
      <c r="D102" s="115"/>
      <c r="E102" s="36"/>
      <c r="F102" s="36"/>
      <c r="G102" s="36"/>
      <c r="H102" s="36"/>
      <c r="K102" s="367"/>
      <c r="L102" s="367"/>
      <c r="M102" s="38"/>
      <c r="O102" s="38"/>
      <c r="P102" s="38"/>
      <c r="S102" s="250" t="s">
        <v>91</v>
      </c>
      <c r="T102" s="74"/>
    </row>
    <row r="103" spans="1:21" ht="17.100000000000001" customHeight="1">
      <c r="A103" s="229"/>
      <c r="B103" s="73" t="s">
        <v>81</v>
      </c>
      <c r="C103" s="114" t="s">
        <v>163</v>
      </c>
      <c r="D103" s="114"/>
      <c r="E103" s="72"/>
      <c r="J103" s="154"/>
      <c r="M103" s="64" t="s">
        <v>164</v>
      </c>
      <c r="S103" s="154"/>
      <c r="T103" s="74" t="s">
        <v>164</v>
      </c>
    </row>
    <row r="104" spans="1:21" s="8" customFormat="1" ht="17.100000000000001" customHeight="1">
      <c r="A104" s="229"/>
      <c r="B104" s="73" t="s">
        <v>83</v>
      </c>
      <c r="C104" s="114" t="s">
        <v>165</v>
      </c>
      <c r="D104" s="114"/>
      <c r="E104" s="267"/>
      <c r="F104" s="267"/>
      <c r="G104" s="267"/>
      <c r="H104" s="267"/>
      <c r="I104" s="78"/>
      <c r="J104" s="154"/>
      <c r="K104" s="39"/>
      <c r="L104" s="39"/>
      <c r="M104" s="64" t="s">
        <v>166</v>
      </c>
      <c r="N104" s="40"/>
      <c r="O104" s="61"/>
      <c r="P104" s="61"/>
      <c r="Q104" s="61"/>
      <c r="R104" s="38"/>
      <c r="S104" s="218"/>
      <c r="T104" s="74" t="s">
        <v>166</v>
      </c>
      <c r="U104" s="38"/>
    </row>
    <row r="105" spans="1:21" s="8" customFormat="1" ht="17.100000000000001" customHeight="1">
      <c r="A105" s="229"/>
      <c r="B105" s="73" t="s">
        <v>85</v>
      </c>
      <c r="C105" s="114" t="s">
        <v>167</v>
      </c>
      <c r="D105" s="114"/>
      <c r="E105" s="267"/>
      <c r="F105" s="267"/>
      <c r="G105" s="267"/>
      <c r="H105" s="267"/>
      <c r="I105" s="78"/>
      <c r="J105" s="154"/>
      <c r="K105" s="86"/>
      <c r="L105" s="86"/>
      <c r="M105" s="64" t="s">
        <v>168</v>
      </c>
      <c r="N105" s="86"/>
      <c r="O105" s="61"/>
      <c r="P105" s="61"/>
      <c r="Q105" s="61"/>
      <c r="R105" s="38"/>
      <c r="S105" s="154"/>
      <c r="T105" s="74" t="s">
        <v>168</v>
      </c>
      <c r="U105" s="38"/>
    </row>
    <row r="106" spans="1:21" s="8" customFormat="1" ht="17.100000000000001" customHeight="1">
      <c r="A106" s="229"/>
      <c r="B106" s="73" t="s">
        <v>119</v>
      </c>
      <c r="C106" s="114" t="s">
        <v>169</v>
      </c>
      <c r="D106" s="114"/>
      <c r="E106" s="267"/>
      <c r="F106" s="267"/>
      <c r="G106" s="267"/>
      <c r="H106" s="267"/>
      <c r="I106" s="78"/>
      <c r="J106" s="154"/>
      <c r="K106" s="86"/>
      <c r="L106" s="86"/>
      <c r="M106" s="64" t="s">
        <v>170</v>
      </c>
      <c r="N106" s="86"/>
      <c r="O106" s="61"/>
      <c r="P106" s="61"/>
      <c r="Q106" s="61"/>
      <c r="R106" s="38"/>
      <c r="S106" s="38"/>
      <c r="T106" s="74"/>
      <c r="U106" s="38"/>
    </row>
    <row r="107" spans="1:21" s="8" customFormat="1" ht="17.100000000000001" customHeight="1">
      <c r="A107" s="229"/>
      <c r="B107" s="114"/>
      <c r="C107" s="113" t="s">
        <v>171</v>
      </c>
      <c r="D107" s="114"/>
      <c r="E107" s="267"/>
      <c r="F107" s="267"/>
      <c r="G107" s="267"/>
      <c r="H107" s="267"/>
      <c r="I107" s="78"/>
      <c r="J107" s="155">
        <f>SUM(J103:L106)</f>
        <v>0</v>
      </c>
      <c r="K107" s="69"/>
      <c r="L107" s="69"/>
      <c r="M107" s="64" t="s">
        <v>172</v>
      </c>
      <c r="N107" s="154"/>
      <c r="O107" s="61"/>
      <c r="P107" s="61"/>
      <c r="Q107" s="61"/>
      <c r="R107" s="38"/>
      <c r="S107" s="155">
        <f>SUM(S103:S105)</f>
        <v>0</v>
      </c>
      <c r="T107" s="74" t="s">
        <v>172</v>
      </c>
      <c r="U107" s="38"/>
    </row>
    <row r="108" spans="1:21" ht="17.25" customHeight="1">
      <c r="A108" s="229"/>
      <c r="B108" s="229"/>
      <c r="C108" s="229"/>
      <c r="D108" s="229"/>
      <c r="E108" s="113" t="s">
        <v>410</v>
      </c>
      <c r="F108" s="113"/>
      <c r="G108" s="113"/>
      <c r="H108" s="113"/>
      <c r="I108" s="113"/>
      <c r="J108" s="154"/>
      <c r="K108" s="69"/>
      <c r="L108" s="69"/>
      <c r="M108" s="38"/>
      <c r="N108" s="38"/>
      <c r="O108" s="38"/>
      <c r="P108" s="38"/>
    </row>
    <row r="109" spans="1:21" s="8" customFormat="1" ht="35.1" customHeight="1">
      <c r="A109" s="221">
        <v>16</v>
      </c>
      <c r="B109" s="231" t="s">
        <v>174</v>
      </c>
      <c r="C109" s="267"/>
      <c r="D109" s="267"/>
      <c r="E109" s="267"/>
      <c r="F109" s="267"/>
      <c r="G109" s="267"/>
      <c r="H109" s="267"/>
      <c r="I109" s="116"/>
      <c r="J109" s="68"/>
      <c r="K109" s="69"/>
      <c r="L109" s="69"/>
      <c r="M109" s="86"/>
      <c r="N109" s="70"/>
      <c r="O109" s="61"/>
      <c r="P109" s="61"/>
      <c r="Q109" s="61"/>
      <c r="R109" s="38"/>
      <c r="S109" s="38"/>
      <c r="T109" s="38"/>
      <c r="U109" s="38"/>
    </row>
    <row r="110" spans="1:21" s="8" customFormat="1" ht="17.100000000000001" customHeight="1">
      <c r="A110" s="221"/>
      <c r="B110" s="37" t="s">
        <v>81</v>
      </c>
      <c r="C110" s="37" t="s">
        <v>175</v>
      </c>
      <c r="D110" s="66"/>
      <c r="E110" s="109"/>
      <c r="F110" s="61"/>
      <c r="G110" s="267"/>
      <c r="H110" s="267"/>
      <c r="I110" s="116"/>
      <c r="J110" s="154"/>
      <c r="K110" s="86"/>
      <c r="L110" s="86"/>
      <c r="M110" s="64" t="s">
        <v>176</v>
      </c>
      <c r="N110" s="70"/>
      <c r="O110" s="61"/>
      <c r="P110" s="61"/>
      <c r="Q110" s="61"/>
      <c r="R110" s="38"/>
      <c r="S110" s="38"/>
      <c r="T110" s="38"/>
      <c r="U110" s="38"/>
    </row>
    <row r="111" spans="1:21" s="8" customFormat="1" ht="17.25" customHeight="1">
      <c r="A111" s="221"/>
      <c r="B111" s="37" t="s">
        <v>83</v>
      </c>
      <c r="C111" s="37" t="s">
        <v>177</v>
      </c>
      <c r="D111" s="66"/>
      <c r="E111" s="109"/>
      <c r="F111" s="61"/>
      <c r="G111" s="267"/>
      <c r="H111" s="267"/>
      <c r="I111" s="116"/>
      <c r="J111" s="154"/>
      <c r="K111" s="86"/>
      <c r="L111" s="86"/>
      <c r="M111" s="64" t="s">
        <v>178</v>
      </c>
      <c r="N111" s="70"/>
      <c r="O111" s="61"/>
      <c r="P111" s="61"/>
      <c r="Q111" s="61"/>
      <c r="R111" s="38"/>
      <c r="S111" s="38"/>
      <c r="T111" s="38"/>
      <c r="U111" s="38"/>
    </row>
    <row r="112" spans="1:21" s="8" customFormat="1" ht="17.100000000000001" customHeight="1">
      <c r="A112" s="221"/>
      <c r="B112" s="37" t="s">
        <v>85</v>
      </c>
      <c r="C112" s="37" t="s">
        <v>179</v>
      </c>
      <c r="D112" s="267"/>
      <c r="E112" s="267"/>
      <c r="F112" s="267"/>
      <c r="G112" s="267"/>
      <c r="H112" s="267"/>
      <c r="I112" s="116"/>
      <c r="J112" s="154"/>
      <c r="K112" s="86"/>
      <c r="L112" s="86"/>
      <c r="M112" s="64" t="s">
        <v>180</v>
      </c>
      <c r="N112" s="70"/>
      <c r="O112" s="61"/>
      <c r="P112" s="61"/>
      <c r="Q112" s="61"/>
      <c r="R112" s="38"/>
      <c r="S112" s="38"/>
      <c r="T112" s="38"/>
      <c r="U112" s="38"/>
    </row>
    <row r="113" spans="1:21" s="8" customFormat="1" ht="17.100000000000001" customHeight="1">
      <c r="A113" s="221"/>
      <c r="B113" s="37"/>
      <c r="C113" s="41" t="s">
        <v>87</v>
      </c>
      <c r="D113" s="267"/>
      <c r="E113" s="267"/>
      <c r="F113" s="267"/>
      <c r="G113" s="267"/>
      <c r="H113" s="267"/>
      <c r="I113" s="116"/>
      <c r="J113" s="155">
        <f>SUM(J110:J112)</f>
        <v>0</v>
      </c>
      <c r="K113" s="69"/>
      <c r="L113" s="69"/>
      <c r="M113" s="64" t="s">
        <v>181</v>
      </c>
      <c r="N113" s="154"/>
      <c r="O113" s="61"/>
      <c r="P113" s="61"/>
      <c r="Q113" s="61"/>
      <c r="R113" s="38"/>
      <c r="S113" s="38"/>
      <c r="T113" s="38"/>
      <c r="U113" s="38"/>
    </row>
    <row r="114" spans="1:21">
      <c r="C114" s="85"/>
      <c r="D114" s="66"/>
      <c r="E114" s="67"/>
      <c r="I114" s="116"/>
      <c r="J114" s="68"/>
      <c r="K114" s="69"/>
      <c r="L114" s="69"/>
      <c r="M114" s="64"/>
      <c r="N114" s="70"/>
      <c r="O114" s="38"/>
      <c r="P114" s="38"/>
    </row>
    <row r="115" spans="1:21" s="8" customFormat="1" ht="17.100000000000001" customHeight="1">
      <c r="A115" s="221">
        <v>17</v>
      </c>
      <c r="B115" s="231" t="s">
        <v>182</v>
      </c>
      <c r="C115" s="267"/>
      <c r="D115" s="267"/>
      <c r="E115" s="267"/>
      <c r="F115" s="267"/>
      <c r="G115" s="267"/>
      <c r="H115" s="267"/>
      <c r="I115" s="116"/>
      <c r="J115" s="68"/>
      <c r="K115" s="69"/>
      <c r="L115" s="69"/>
      <c r="M115" s="64"/>
      <c r="N115" s="70"/>
      <c r="O115" s="61"/>
      <c r="P115" s="61"/>
      <c r="Q115" s="61"/>
      <c r="R115" s="38"/>
      <c r="S115" s="38"/>
      <c r="T115" s="38"/>
      <c r="U115" s="38"/>
    </row>
    <row r="116" spans="1:21" s="8" customFormat="1" ht="17.100000000000001" customHeight="1">
      <c r="A116" s="221"/>
      <c r="B116" s="37" t="s">
        <v>81</v>
      </c>
      <c r="C116" s="85" t="s">
        <v>183</v>
      </c>
      <c r="D116" s="267"/>
      <c r="E116" s="267"/>
      <c r="F116" s="267"/>
      <c r="G116" s="267"/>
      <c r="H116" s="267"/>
      <c r="I116" s="116"/>
      <c r="J116" s="154"/>
      <c r="K116" s="86"/>
      <c r="L116" s="86"/>
      <c r="M116" s="64" t="s">
        <v>184</v>
      </c>
      <c r="N116" s="70"/>
      <c r="O116" s="61"/>
      <c r="P116" s="61"/>
      <c r="Q116" s="61"/>
      <c r="R116" s="38"/>
      <c r="S116" s="38"/>
      <c r="T116" s="38"/>
      <c r="U116" s="38"/>
    </row>
    <row r="117" spans="1:21" s="8" customFormat="1" ht="17.100000000000001" customHeight="1">
      <c r="A117" s="221"/>
      <c r="B117" s="37" t="s">
        <v>83</v>
      </c>
      <c r="C117" s="85" t="s">
        <v>185</v>
      </c>
      <c r="D117" s="38"/>
      <c r="E117" s="38"/>
      <c r="F117" s="267"/>
      <c r="G117" s="267"/>
      <c r="H117" s="267"/>
      <c r="I117" s="116"/>
      <c r="J117" s="154"/>
      <c r="K117" s="86"/>
      <c r="L117" s="86"/>
      <c r="M117" s="64" t="s">
        <v>186</v>
      </c>
      <c r="N117" s="70"/>
      <c r="O117" s="61"/>
      <c r="P117" s="61"/>
      <c r="Q117" s="61"/>
      <c r="R117" s="38"/>
      <c r="S117" s="38"/>
      <c r="T117" s="38"/>
      <c r="U117" s="38"/>
    </row>
    <row r="118" spans="1:21" s="8" customFormat="1" ht="17.100000000000001" hidden="1" customHeight="1">
      <c r="A118" s="221"/>
      <c r="B118" s="37"/>
      <c r="C118" s="77"/>
      <c r="D118" s="267"/>
      <c r="E118" s="267"/>
      <c r="F118" s="267"/>
      <c r="G118" s="267"/>
      <c r="H118" s="267"/>
      <c r="I118" s="116"/>
      <c r="J118" s="285"/>
      <c r="K118" s="86"/>
      <c r="L118" s="86"/>
      <c r="M118" s="64"/>
      <c r="N118" s="70"/>
      <c r="O118" s="61"/>
      <c r="P118" s="61"/>
      <c r="Q118" s="61"/>
      <c r="R118" s="38"/>
      <c r="S118" s="38"/>
      <c r="T118" s="38"/>
      <c r="U118" s="38"/>
    </row>
    <row r="119" spans="1:21" s="8" customFormat="1" ht="17.100000000000001" customHeight="1">
      <c r="A119" s="221"/>
      <c r="B119" s="37" t="s">
        <v>85</v>
      </c>
      <c r="C119" s="85" t="s">
        <v>187</v>
      </c>
      <c r="D119" s="267"/>
      <c r="E119" s="267"/>
      <c r="F119" s="267"/>
      <c r="G119" s="267"/>
      <c r="H119" s="267"/>
      <c r="I119" s="116"/>
      <c r="J119" s="154"/>
      <c r="K119" s="86"/>
      <c r="L119" s="86"/>
      <c r="M119" s="64" t="s">
        <v>188</v>
      </c>
      <c r="N119" s="70"/>
      <c r="O119" s="61"/>
      <c r="P119" s="61"/>
      <c r="Q119" s="61"/>
      <c r="R119" s="38"/>
      <c r="S119" s="38"/>
      <c r="T119" s="38"/>
      <c r="U119" s="38"/>
    </row>
    <row r="120" spans="1:21" s="8" customFormat="1" ht="17.100000000000001" customHeight="1">
      <c r="A120" s="221"/>
      <c r="B120" s="37"/>
      <c r="C120" s="77" t="s">
        <v>189</v>
      </c>
      <c r="D120" s="267"/>
      <c r="E120" s="267"/>
      <c r="F120" s="267"/>
      <c r="G120" s="267"/>
      <c r="H120" s="267"/>
      <c r="I120" s="116"/>
      <c r="J120" s="155">
        <f>SUM(J116:J117,J119)</f>
        <v>0</v>
      </c>
      <c r="K120" s="69"/>
      <c r="L120" s="69"/>
      <c r="M120" s="64" t="s">
        <v>190</v>
      </c>
      <c r="N120" s="154"/>
      <c r="O120" s="61"/>
      <c r="P120" s="61"/>
      <c r="Q120" s="61"/>
      <c r="R120" s="38"/>
      <c r="S120" s="38"/>
      <c r="T120" s="38"/>
      <c r="U120" s="38"/>
    </row>
    <row r="121" spans="1:21">
      <c r="C121" s="85"/>
      <c r="D121" s="66"/>
      <c r="E121" s="67"/>
      <c r="I121" s="116"/>
      <c r="J121" s="68"/>
      <c r="K121" s="69"/>
      <c r="L121" s="69"/>
      <c r="M121" s="64"/>
      <c r="N121" s="70"/>
      <c r="O121" s="38"/>
      <c r="P121" s="38"/>
    </row>
    <row r="122" spans="1:21" s="8" customFormat="1" ht="17.100000000000001" customHeight="1">
      <c r="A122" s="221">
        <v>18</v>
      </c>
      <c r="B122" s="232" t="s">
        <v>191</v>
      </c>
      <c r="C122" s="267"/>
      <c r="D122" s="267"/>
      <c r="E122" s="267"/>
      <c r="F122" s="267"/>
      <c r="G122" s="267"/>
      <c r="H122" s="267"/>
      <c r="I122" s="116"/>
      <c r="J122" s="68"/>
      <c r="K122" s="69"/>
      <c r="L122" s="69"/>
      <c r="M122" s="64"/>
      <c r="N122" s="70"/>
      <c r="O122" s="61"/>
      <c r="P122" s="61"/>
      <c r="Q122" s="61"/>
      <c r="R122" s="38"/>
      <c r="S122" s="38"/>
      <c r="T122" s="38"/>
      <c r="U122" s="38"/>
    </row>
    <row r="123" spans="1:21" s="8" customFormat="1" ht="17.100000000000001" customHeight="1">
      <c r="A123" s="221"/>
      <c r="B123" s="37" t="s">
        <v>81</v>
      </c>
      <c r="C123" s="38" t="s">
        <v>192</v>
      </c>
      <c r="D123" s="38"/>
      <c r="E123" s="38"/>
      <c r="F123" s="38"/>
      <c r="G123" s="38"/>
      <c r="H123" s="38"/>
      <c r="I123" s="116"/>
      <c r="J123" s="154"/>
      <c r="K123" s="86"/>
      <c r="L123" s="86"/>
      <c r="M123" s="64" t="s">
        <v>193</v>
      </c>
      <c r="N123" s="70"/>
      <c r="O123" s="61"/>
      <c r="P123" s="61"/>
      <c r="Q123" s="61"/>
      <c r="R123" s="38"/>
      <c r="S123" s="38"/>
      <c r="T123" s="38"/>
      <c r="U123" s="38"/>
    </row>
    <row r="124" spans="1:21" s="8" customFormat="1" ht="17.100000000000001" customHeight="1">
      <c r="A124" s="221"/>
      <c r="B124" s="37" t="s">
        <v>83</v>
      </c>
      <c r="C124" s="267" t="s">
        <v>125</v>
      </c>
      <c r="D124" s="267"/>
      <c r="E124" s="267"/>
      <c r="F124" s="267"/>
      <c r="G124" s="267"/>
      <c r="H124" s="267"/>
      <c r="I124" s="116"/>
      <c r="J124" s="154"/>
      <c r="K124" s="86"/>
      <c r="L124" s="86"/>
      <c r="M124" s="64"/>
      <c r="N124" s="70"/>
      <c r="O124" s="61"/>
      <c r="P124" s="61"/>
      <c r="Q124" s="61"/>
      <c r="R124" s="38"/>
      <c r="S124" s="38"/>
      <c r="T124" s="38"/>
      <c r="U124" s="38"/>
    </row>
    <row r="125" spans="1:21" s="8" customFormat="1" ht="17.100000000000001" customHeight="1">
      <c r="A125" s="221"/>
      <c r="B125" s="37"/>
      <c r="C125" s="30" t="s">
        <v>194</v>
      </c>
      <c r="D125" s="267"/>
      <c r="E125" s="267"/>
      <c r="F125" s="267"/>
      <c r="G125" s="267"/>
      <c r="H125" s="267"/>
      <c r="I125" s="116"/>
      <c r="J125" s="155">
        <f>SUM(J123:J124)</f>
        <v>0</v>
      </c>
      <c r="K125" s="69"/>
      <c r="L125" s="69"/>
      <c r="M125" s="64"/>
      <c r="N125" s="154"/>
      <c r="O125" s="61"/>
      <c r="P125" s="61"/>
      <c r="Q125" s="61"/>
      <c r="R125" s="38"/>
      <c r="S125" s="38"/>
      <c r="T125" s="38"/>
      <c r="U125" s="38"/>
    </row>
    <row r="126" spans="1:21">
      <c r="C126" s="37"/>
      <c r="D126" s="66"/>
      <c r="E126" s="67"/>
      <c r="I126" s="116"/>
      <c r="J126" s="68"/>
      <c r="K126" s="69"/>
      <c r="L126" s="69"/>
      <c r="M126" s="64"/>
      <c r="N126" s="70"/>
      <c r="O126" s="38"/>
      <c r="P126" s="38"/>
    </row>
    <row r="127" spans="1:21" s="8" customFormat="1" ht="17.100000000000001" customHeight="1">
      <c r="A127" s="221">
        <v>19</v>
      </c>
      <c r="B127" s="231" t="s">
        <v>195</v>
      </c>
      <c r="C127" s="267"/>
      <c r="D127" s="267"/>
      <c r="E127" s="267"/>
      <c r="F127" s="267"/>
      <c r="G127" s="267"/>
      <c r="H127" s="267"/>
      <c r="I127" s="116"/>
      <c r="J127" s="154"/>
      <c r="K127" s="86"/>
      <c r="L127" s="86"/>
      <c r="M127" s="64" t="s">
        <v>196</v>
      </c>
      <c r="N127" s="154"/>
      <c r="O127" s="61"/>
      <c r="P127" s="61"/>
      <c r="Q127" s="61"/>
      <c r="R127" s="38"/>
      <c r="S127" s="38"/>
      <c r="T127" s="38"/>
      <c r="U127" s="38"/>
    </row>
    <row r="128" spans="1:21">
      <c r="B128" s="85"/>
      <c r="C128" s="66"/>
      <c r="D128" s="66"/>
      <c r="E128" s="67"/>
      <c r="J128" s="68"/>
      <c r="K128" s="69"/>
      <c r="L128" s="69"/>
      <c r="M128" s="86"/>
      <c r="N128" s="70"/>
      <c r="O128" s="38"/>
      <c r="P128" s="38"/>
    </row>
    <row r="129" spans="1:21" s="8" customFormat="1" ht="17.100000000000001" customHeight="1">
      <c r="A129" s="221">
        <v>20</v>
      </c>
      <c r="B129" s="231" t="s">
        <v>197</v>
      </c>
      <c r="C129" s="231"/>
      <c r="D129" s="231"/>
      <c r="E129" s="231"/>
      <c r="F129" s="231"/>
      <c r="G129" s="231"/>
      <c r="H129" s="231"/>
      <c r="I129" s="231"/>
      <c r="J129" s="155">
        <f>SUM(J107,J113,J120,J125,J127,J108)</f>
        <v>0</v>
      </c>
      <c r="K129" s="69"/>
      <c r="L129" s="69"/>
      <c r="M129" s="69"/>
      <c r="N129" s="155">
        <f>SUM(N107,N113,N120,N125,N127)</f>
        <v>0</v>
      </c>
      <c r="O129" s="61"/>
      <c r="P129" s="61"/>
      <c r="Q129" s="61"/>
      <c r="R129" s="38"/>
      <c r="S129" s="38"/>
      <c r="T129" s="38"/>
      <c r="U129" s="38"/>
    </row>
    <row r="130" spans="1:21" s="8" customFormat="1" ht="9" customHeight="1">
      <c r="A130" s="221"/>
      <c r="B130" s="30"/>
      <c r="C130" s="267"/>
      <c r="D130" s="267"/>
      <c r="E130" s="267"/>
      <c r="F130" s="267"/>
      <c r="G130" s="267"/>
      <c r="H130" s="267"/>
      <c r="I130" s="62"/>
      <c r="J130" s="68"/>
      <c r="K130" s="69"/>
      <c r="L130" s="69"/>
      <c r="M130" s="86"/>
      <c r="N130" s="70"/>
      <c r="O130" s="61"/>
      <c r="P130" s="61"/>
      <c r="Q130" s="61"/>
      <c r="R130" s="38"/>
      <c r="S130" s="38"/>
      <c r="T130" s="38"/>
      <c r="U130" s="38"/>
    </row>
    <row r="131" spans="1:21" ht="6" customHeight="1">
      <c r="A131" s="225"/>
      <c r="B131" s="85"/>
      <c r="C131" s="66"/>
      <c r="D131" s="66"/>
      <c r="E131" s="67"/>
      <c r="J131" s="68"/>
      <c r="K131" s="69"/>
      <c r="L131" s="69"/>
      <c r="M131" s="86"/>
      <c r="N131" s="70"/>
    </row>
    <row r="132" spans="1:21" s="9" customFormat="1" ht="20.100000000000001" customHeight="1">
      <c r="A132" s="230"/>
      <c r="B132" s="216" t="s">
        <v>198</v>
      </c>
      <c r="C132" s="56"/>
      <c r="D132" s="56"/>
      <c r="E132" s="56"/>
      <c r="F132" s="56"/>
      <c r="G132" s="56"/>
      <c r="H132" s="56"/>
      <c r="I132" s="117"/>
      <c r="J132" s="118"/>
      <c r="K132" s="119"/>
      <c r="L132" s="119"/>
      <c r="M132" s="120"/>
      <c r="N132" s="121"/>
      <c r="O132" s="122"/>
      <c r="P132" s="122"/>
      <c r="Q132" s="123"/>
      <c r="R132" s="38"/>
      <c r="S132" s="38"/>
      <c r="T132" s="38"/>
      <c r="U132" s="38"/>
    </row>
    <row r="133" spans="1:21" ht="6" customHeight="1">
      <c r="A133" s="225"/>
      <c r="C133" s="66"/>
      <c r="D133" s="66"/>
      <c r="E133" s="67"/>
      <c r="F133" s="67"/>
      <c r="J133" s="68"/>
      <c r="K133" s="69"/>
      <c r="L133" s="69"/>
      <c r="M133" s="86"/>
      <c r="N133" s="70"/>
    </row>
    <row r="134" spans="1:21" s="8" customFormat="1" ht="17.100000000000001" customHeight="1">
      <c r="A134" s="221">
        <v>21</v>
      </c>
      <c r="B134" s="235" t="s">
        <v>199</v>
      </c>
      <c r="C134" s="98"/>
      <c r="D134" s="98"/>
      <c r="E134" s="61"/>
      <c r="F134" s="109"/>
      <c r="G134" s="61"/>
      <c r="H134" s="61"/>
      <c r="I134" s="62"/>
      <c r="J134" s="68"/>
      <c r="K134" s="69"/>
      <c r="L134" s="69"/>
      <c r="M134" s="69"/>
      <c r="N134" s="68"/>
      <c r="O134" s="39"/>
      <c r="P134" s="39"/>
      <c r="Q134" s="61"/>
      <c r="R134" s="38"/>
      <c r="S134" s="38"/>
      <c r="T134" s="38"/>
      <c r="U134" s="38"/>
    </row>
    <row r="135" spans="1:21" s="8" customFormat="1" ht="17.100000000000001" customHeight="1">
      <c r="A135" s="221"/>
      <c r="B135" s="37" t="s">
        <v>81</v>
      </c>
      <c r="C135" s="37" t="s">
        <v>200</v>
      </c>
      <c r="D135" s="98"/>
      <c r="E135" s="61"/>
      <c r="F135" s="109"/>
      <c r="G135" s="61"/>
      <c r="H135" s="61"/>
      <c r="I135" s="62"/>
      <c r="J135" s="68"/>
      <c r="K135" s="69"/>
      <c r="L135" s="69"/>
      <c r="M135" s="69"/>
      <c r="N135" s="68"/>
      <c r="O135" s="39"/>
      <c r="P135" s="39"/>
      <c r="Q135" s="61"/>
      <c r="R135" s="38"/>
      <c r="S135" s="38"/>
      <c r="T135" s="38"/>
      <c r="U135" s="38"/>
    </row>
    <row r="136" spans="1:21" s="8" customFormat="1" ht="17.100000000000001" customHeight="1">
      <c r="A136" s="221"/>
      <c r="B136" s="37"/>
      <c r="C136" s="37" t="s">
        <v>94</v>
      </c>
      <c r="D136" s="37" t="s">
        <v>201</v>
      </c>
      <c r="E136" s="61"/>
      <c r="F136" s="109"/>
      <c r="G136" s="61"/>
      <c r="H136" s="61"/>
      <c r="I136" s="62"/>
      <c r="J136" s="154"/>
      <c r="K136" s="86"/>
      <c r="L136" s="86"/>
      <c r="M136" s="86"/>
      <c r="N136" s="68"/>
      <c r="O136" s="61"/>
      <c r="P136" s="61"/>
      <c r="Q136" s="61"/>
      <c r="R136" s="38"/>
      <c r="S136" s="38"/>
      <c r="T136" s="38"/>
      <c r="U136" s="38"/>
    </row>
    <row r="137" spans="1:21" s="8" customFormat="1" ht="17.100000000000001" customHeight="1">
      <c r="A137" s="221"/>
      <c r="B137" s="37"/>
      <c r="C137" s="37" t="s">
        <v>96</v>
      </c>
      <c r="D137" s="37" t="s">
        <v>125</v>
      </c>
      <c r="E137" s="61"/>
      <c r="F137" s="109"/>
      <c r="G137" s="61"/>
      <c r="H137" s="61"/>
      <c r="I137" s="62"/>
      <c r="J137" s="154"/>
      <c r="K137" s="86"/>
      <c r="L137" s="86"/>
      <c r="M137" s="86"/>
      <c r="N137" s="68"/>
      <c r="O137" s="61"/>
      <c r="P137" s="61"/>
      <c r="Q137" s="61"/>
      <c r="R137" s="38"/>
      <c r="S137" s="38"/>
      <c r="T137" s="38"/>
      <c r="U137" s="38"/>
    </row>
    <row r="138" spans="1:21" ht="17.100000000000001" customHeight="1">
      <c r="B138" s="38" t="s">
        <v>83</v>
      </c>
      <c r="C138" s="37" t="s">
        <v>202</v>
      </c>
      <c r="D138" s="66"/>
      <c r="E138" s="67"/>
      <c r="J138" s="154"/>
      <c r="K138" s="86"/>
      <c r="L138" s="86"/>
      <c r="M138" s="86"/>
      <c r="N138" s="68"/>
      <c r="O138" s="38"/>
      <c r="P138" s="38"/>
    </row>
    <row r="139" spans="1:21" ht="17.100000000000001" customHeight="1">
      <c r="B139" s="37" t="s">
        <v>85</v>
      </c>
      <c r="C139" s="37" t="s">
        <v>203</v>
      </c>
      <c r="D139" s="66"/>
      <c r="E139" s="67"/>
      <c r="J139" s="154"/>
      <c r="K139" s="86"/>
      <c r="L139" s="86"/>
      <c r="M139" s="86"/>
      <c r="N139" s="154"/>
      <c r="O139" s="38"/>
      <c r="P139" s="38"/>
    </row>
    <row r="140" spans="1:21" ht="17.100000000000001" customHeight="1">
      <c r="B140" s="38" t="s">
        <v>119</v>
      </c>
      <c r="C140" s="37" t="s">
        <v>204</v>
      </c>
      <c r="D140" s="98"/>
      <c r="E140" s="61"/>
      <c r="F140" s="109"/>
      <c r="G140" s="61"/>
      <c r="H140" s="61"/>
      <c r="I140" s="62"/>
      <c r="J140" s="154"/>
      <c r="K140" s="86"/>
      <c r="L140" s="86"/>
      <c r="M140" s="86"/>
      <c r="N140" s="154"/>
      <c r="O140" s="38"/>
      <c r="P140" s="38"/>
    </row>
    <row r="141" spans="1:21" ht="17.100000000000001" customHeight="1">
      <c r="B141" s="38" t="s">
        <v>205</v>
      </c>
      <c r="C141" s="37" t="s">
        <v>206</v>
      </c>
      <c r="D141" s="66"/>
      <c r="E141" s="67"/>
      <c r="J141" s="154"/>
      <c r="K141" s="86"/>
      <c r="L141" s="86"/>
      <c r="M141" s="86"/>
      <c r="N141" s="68"/>
      <c r="O141" s="38"/>
      <c r="P141" s="38"/>
    </row>
    <row r="142" spans="1:21" ht="17.100000000000001" customHeight="1">
      <c r="B142" s="38" t="s">
        <v>207</v>
      </c>
      <c r="C142" s="37" t="s">
        <v>208</v>
      </c>
      <c r="D142" s="66"/>
      <c r="E142" s="67"/>
      <c r="J142" s="154"/>
      <c r="K142" s="86"/>
      <c r="L142" s="86"/>
      <c r="M142" s="86"/>
      <c r="N142" s="68"/>
      <c r="O142" s="38"/>
      <c r="P142" s="38"/>
    </row>
    <row r="143" spans="1:21" ht="17.100000000000001" customHeight="1">
      <c r="B143" s="38" t="s">
        <v>209</v>
      </c>
      <c r="C143" s="124" t="s">
        <v>210</v>
      </c>
      <c r="D143" s="125"/>
      <c r="E143" s="125"/>
      <c r="F143" s="125"/>
      <c r="G143" s="125"/>
      <c r="H143" s="125"/>
      <c r="I143" s="126"/>
      <c r="J143" s="154"/>
      <c r="K143" s="86"/>
      <c r="L143" s="86"/>
      <c r="M143" s="86"/>
      <c r="N143" s="68"/>
      <c r="O143" s="38"/>
      <c r="P143" s="38"/>
    </row>
    <row r="144" spans="1:21" ht="17.100000000000001" hidden="1" customHeight="1">
      <c r="B144" s="38"/>
      <c r="C144" s="124"/>
      <c r="D144" s="125"/>
      <c r="E144" s="125"/>
      <c r="F144" s="125"/>
      <c r="G144" s="125"/>
      <c r="H144" s="125"/>
      <c r="I144" s="126"/>
      <c r="J144" s="286"/>
      <c r="K144" s="86"/>
      <c r="L144" s="86"/>
      <c r="M144" s="86"/>
      <c r="N144" s="68"/>
      <c r="O144" s="38"/>
      <c r="P144" s="38"/>
    </row>
    <row r="145" spans="1:21" ht="17.100000000000001" hidden="1" customHeight="1">
      <c r="B145" s="38"/>
      <c r="C145" s="124"/>
      <c r="D145" s="125"/>
      <c r="E145" s="125"/>
      <c r="F145" s="125"/>
      <c r="G145" s="125"/>
      <c r="H145" s="125"/>
      <c r="I145" s="126"/>
      <c r="J145" s="286"/>
      <c r="K145" s="86"/>
      <c r="L145" s="86"/>
      <c r="M145" s="86"/>
      <c r="N145" s="68"/>
      <c r="O145" s="38"/>
      <c r="P145" s="38"/>
    </row>
    <row r="146" spans="1:21" ht="17.100000000000001" customHeight="1">
      <c r="B146" s="37" t="s">
        <v>211</v>
      </c>
      <c r="C146" s="37" t="s">
        <v>212</v>
      </c>
      <c r="D146" s="125"/>
      <c r="E146" s="125"/>
      <c r="F146" s="125"/>
      <c r="G146" s="125"/>
      <c r="H146" s="125"/>
      <c r="I146" s="126"/>
      <c r="J146" s="154"/>
      <c r="K146" s="86"/>
      <c r="L146" s="86"/>
      <c r="M146" s="86"/>
      <c r="N146" s="68"/>
      <c r="O146" s="38"/>
      <c r="P146" s="38"/>
    </row>
    <row r="147" spans="1:21" ht="17.100000000000001" customHeight="1">
      <c r="B147" s="37" t="s">
        <v>94</v>
      </c>
      <c r="C147" s="37" t="s">
        <v>125</v>
      </c>
      <c r="D147" s="66"/>
      <c r="E147" s="67"/>
      <c r="J147" s="154"/>
      <c r="K147" s="86"/>
      <c r="L147" s="86"/>
      <c r="M147" s="86"/>
      <c r="N147" s="154"/>
      <c r="O147" s="38"/>
      <c r="P147" s="38"/>
    </row>
    <row r="148" spans="1:21" ht="17.100000000000001" customHeight="1">
      <c r="C148" s="41" t="s">
        <v>213</v>
      </c>
      <c r="D148" s="66"/>
      <c r="E148" s="67"/>
      <c r="J148" s="155">
        <f>SUM(J136:J143,J146:J147)</f>
        <v>0</v>
      </c>
      <c r="K148" s="69"/>
      <c r="L148" s="69"/>
      <c r="M148" s="69"/>
      <c r="N148" s="155">
        <f>SUM(N139:N140,N147)</f>
        <v>0</v>
      </c>
      <c r="O148" s="38"/>
      <c r="P148" s="38"/>
    </row>
    <row r="149" spans="1:21">
      <c r="C149" s="66"/>
      <c r="D149" s="66"/>
      <c r="E149" s="67"/>
      <c r="J149" s="68"/>
      <c r="K149" s="69"/>
      <c r="L149" s="69"/>
      <c r="M149" s="86"/>
      <c r="N149" s="70"/>
      <c r="O149" s="38"/>
      <c r="P149" s="38"/>
    </row>
    <row r="150" spans="1:21" s="8" customFormat="1" ht="17.100000000000001" customHeight="1">
      <c r="A150" s="221">
        <v>22</v>
      </c>
      <c r="B150" s="238" t="s">
        <v>214</v>
      </c>
      <c r="C150" s="239"/>
      <c r="D150" s="232"/>
      <c r="E150" s="240"/>
      <c r="F150" s="232"/>
      <c r="G150" s="232"/>
      <c r="H150" s="61"/>
      <c r="I150" s="62"/>
      <c r="J150" s="155">
        <f>SUM(J129,J148)</f>
        <v>0</v>
      </c>
      <c r="K150" s="69"/>
      <c r="L150" s="69"/>
      <c r="M150" s="69"/>
      <c r="N150" s="155">
        <f>SUM(N129,N148)</f>
        <v>0</v>
      </c>
      <c r="O150" s="61"/>
      <c r="P150" s="61"/>
      <c r="Q150" s="61"/>
      <c r="R150" s="38"/>
      <c r="S150" s="38"/>
      <c r="T150" s="38"/>
      <c r="U150" s="38"/>
    </row>
    <row r="151" spans="1:21" s="8" customFormat="1" ht="17.100000000000001" customHeight="1">
      <c r="A151" s="221"/>
      <c r="B151" s="238" t="s">
        <v>215</v>
      </c>
      <c r="C151" s="239"/>
      <c r="D151" s="232"/>
      <c r="E151" s="240"/>
      <c r="F151" s="232"/>
      <c r="G151" s="232"/>
      <c r="H151" s="61"/>
      <c r="I151" s="62"/>
      <c r="J151" s="39"/>
      <c r="K151" s="39"/>
      <c r="L151" s="39"/>
      <c r="M151" s="39"/>
      <c r="N151" s="39"/>
      <c r="O151" s="39"/>
      <c r="P151" s="39"/>
      <c r="Q151" s="61"/>
      <c r="R151" s="38"/>
      <c r="S151" s="38"/>
      <c r="T151" s="38"/>
      <c r="U151" s="38"/>
    </row>
    <row r="152" spans="1:21" s="8" customFormat="1" ht="11.1" customHeight="1">
      <c r="A152" s="221"/>
      <c r="B152" s="127"/>
      <c r="C152" s="98"/>
      <c r="D152" s="61"/>
      <c r="E152" s="128"/>
      <c r="F152" s="61"/>
      <c r="G152" s="61"/>
      <c r="H152" s="61"/>
      <c r="I152" s="62"/>
      <c r="J152" s="39"/>
      <c r="K152" s="39"/>
      <c r="L152" s="39"/>
      <c r="M152" s="39"/>
      <c r="N152" s="39"/>
      <c r="O152" s="39"/>
      <c r="P152" s="39"/>
      <c r="Q152" s="61"/>
      <c r="R152" s="38"/>
      <c r="S152" s="38"/>
      <c r="T152" s="38"/>
      <c r="U152" s="38"/>
    </row>
    <row r="153" spans="1:21" s="8" customFormat="1" ht="9.6" customHeight="1">
      <c r="A153" s="221"/>
      <c r="B153" s="127"/>
      <c r="C153" s="98"/>
      <c r="D153" s="61"/>
      <c r="E153" s="128"/>
      <c r="F153" s="61"/>
      <c r="G153" s="61"/>
      <c r="H153" s="61"/>
      <c r="I153" s="62"/>
      <c r="J153" s="39"/>
      <c r="K153" s="39"/>
      <c r="L153" s="39"/>
      <c r="M153" s="39"/>
      <c r="N153" s="39"/>
      <c r="O153" s="39"/>
      <c r="P153" s="39"/>
      <c r="Q153" s="61"/>
      <c r="R153" s="38"/>
      <c r="S153" s="38"/>
      <c r="T153" s="38"/>
      <c r="U153" s="38"/>
    </row>
    <row r="154" spans="1:21" s="8" customFormat="1" ht="24.95" customHeight="1">
      <c r="A154" s="221"/>
      <c r="B154" s="357" t="s">
        <v>216</v>
      </c>
      <c r="C154" s="357"/>
      <c r="D154" s="357"/>
      <c r="E154" s="357"/>
      <c r="F154" s="357"/>
      <c r="G154" s="357"/>
      <c r="H154" s="357"/>
      <c r="I154" s="357"/>
      <c r="J154" s="357"/>
      <c r="K154" s="357"/>
      <c r="L154" s="357"/>
      <c r="M154" s="357"/>
      <c r="N154" s="357"/>
      <c r="O154" s="357"/>
      <c r="P154" s="357"/>
      <c r="Q154" s="357"/>
      <c r="R154" s="357"/>
      <c r="S154" s="357"/>
      <c r="T154" s="357"/>
      <c r="U154" s="38"/>
    </row>
    <row r="155" spans="1:21" s="8" customFormat="1" ht="6" customHeight="1">
      <c r="A155" s="221"/>
      <c r="B155" s="127"/>
      <c r="C155" s="98"/>
      <c r="D155" s="61"/>
      <c r="E155" s="128"/>
      <c r="F155" s="61"/>
      <c r="G155" s="61"/>
      <c r="H155" s="61"/>
      <c r="I155" s="62"/>
      <c r="J155" s="39"/>
      <c r="K155" s="39"/>
      <c r="L155" s="39"/>
      <c r="M155" s="39"/>
      <c r="N155" s="39"/>
      <c r="O155" s="39"/>
      <c r="P155" s="39"/>
      <c r="Q155" s="61"/>
      <c r="R155" s="38"/>
      <c r="S155" s="38"/>
      <c r="T155" s="38"/>
      <c r="U155" s="38"/>
    </row>
    <row r="156" spans="1:21" s="8" customFormat="1">
      <c r="A156" s="221"/>
      <c r="B156" s="62"/>
      <c r="C156" s="62"/>
      <c r="D156" s="62"/>
      <c r="E156" s="62"/>
      <c r="F156" s="62"/>
      <c r="G156" s="62"/>
      <c r="H156" s="62"/>
      <c r="I156" s="62"/>
      <c r="J156" s="112"/>
      <c r="K156" s="112"/>
      <c r="L156" s="112"/>
      <c r="M156" s="40"/>
      <c r="N156" s="39" t="s">
        <v>70</v>
      </c>
      <c r="O156" s="39"/>
      <c r="P156" s="39" t="s">
        <v>70</v>
      </c>
      <c r="Q156" s="61"/>
      <c r="R156" s="38"/>
      <c r="S156" s="38"/>
      <c r="T156" s="38"/>
      <c r="U156" s="38"/>
    </row>
    <row r="157" spans="1:21" ht="21" customHeight="1">
      <c r="B157" s="38"/>
      <c r="C157" s="98"/>
      <c r="D157" s="61"/>
      <c r="E157" s="128"/>
      <c r="F157" s="61"/>
      <c r="G157" s="61"/>
      <c r="H157" s="61"/>
      <c r="I157" s="62"/>
      <c r="J157" s="368" t="s">
        <v>71</v>
      </c>
      <c r="K157" s="367"/>
      <c r="L157" s="367"/>
      <c r="N157" s="369" t="s">
        <v>73</v>
      </c>
      <c r="O157" s="129"/>
      <c r="P157" s="371" t="str">
        <f>P13</f>
        <v>Related party (excl HC)</v>
      </c>
    </row>
    <row r="158" spans="1:21">
      <c r="A158" s="225"/>
      <c r="C158" s="66"/>
      <c r="D158" s="66"/>
      <c r="E158" s="67"/>
      <c r="F158" s="67"/>
      <c r="J158" s="368"/>
      <c r="K158" s="367"/>
      <c r="L158" s="367"/>
      <c r="M158" s="38"/>
      <c r="N158" s="370"/>
      <c r="O158" s="129"/>
      <c r="P158" s="372"/>
    </row>
    <row r="159" spans="1:21" s="8" customFormat="1" ht="17.100000000000001" customHeight="1">
      <c r="A159" s="221">
        <v>23</v>
      </c>
      <c r="B159" s="235" t="s">
        <v>217</v>
      </c>
      <c r="C159" s="98"/>
      <c r="D159" s="61"/>
      <c r="E159" s="61"/>
      <c r="F159" s="109"/>
      <c r="G159" s="61"/>
      <c r="H159" s="61"/>
      <c r="I159" s="62"/>
      <c r="J159" s="39"/>
      <c r="K159" s="39"/>
      <c r="L159" s="39"/>
      <c r="M159" s="39"/>
      <c r="N159" s="39"/>
      <c r="O159" s="39"/>
      <c r="P159" s="39"/>
      <c r="Q159" s="61"/>
      <c r="R159" s="38"/>
      <c r="S159" s="38"/>
      <c r="T159" s="38"/>
      <c r="U159" s="38"/>
    </row>
    <row r="160" spans="1:21" ht="17.100000000000001" customHeight="1">
      <c r="B160" s="38" t="s">
        <v>81</v>
      </c>
      <c r="C160" s="85" t="s">
        <v>218</v>
      </c>
      <c r="D160" s="66"/>
      <c r="E160" s="67"/>
      <c r="F160" s="67"/>
      <c r="J160" s="154"/>
      <c r="K160" s="86"/>
      <c r="L160" s="86"/>
      <c r="M160" s="86"/>
      <c r="N160" s="154"/>
      <c r="P160" s="130"/>
    </row>
    <row r="161" spans="1:21" ht="17.100000000000001" customHeight="1">
      <c r="B161" s="38" t="s">
        <v>83</v>
      </c>
      <c r="C161" s="85" t="s">
        <v>219</v>
      </c>
      <c r="D161" s="66"/>
      <c r="E161" s="67"/>
      <c r="F161" s="67"/>
      <c r="J161" s="154"/>
      <c r="K161" s="86"/>
      <c r="L161" s="86"/>
      <c r="M161" s="86"/>
      <c r="N161" s="154"/>
      <c r="P161" s="130"/>
    </row>
    <row r="162" spans="1:21" ht="17.100000000000001" customHeight="1">
      <c r="B162" s="38" t="s">
        <v>85</v>
      </c>
      <c r="C162" s="85" t="s">
        <v>220</v>
      </c>
      <c r="D162" s="66"/>
      <c r="E162" s="67"/>
      <c r="F162" s="67"/>
      <c r="J162" s="154"/>
      <c r="K162" s="86"/>
      <c r="L162" s="86"/>
      <c r="M162" s="86"/>
      <c r="N162" s="154"/>
      <c r="P162" s="130"/>
    </row>
    <row r="163" spans="1:21" ht="17.100000000000001" customHeight="1">
      <c r="B163" s="38" t="s">
        <v>119</v>
      </c>
      <c r="C163" s="85" t="s">
        <v>221</v>
      </c>
      <c r="D163" s="66"/>
      <c r="E163" s="67"/>
      <c r="F163" s="67"/>
      <c r="J163" s="154"/>
      <c r="K163" s="86"/>
      <c r="L163" s="86"/>
      <c r="M163" s="86"/>
      <c r="N163" s="154"/>
      <c r="P163" s="130"/>
    </row>
    <row r="164" spans="1:21" ht="17.100000000000001" hidden="1" customHeight="1">
      <c r="B164" s="38"/>
      <c r="C164" s="85"/>
      <c r="D164" s="66"/>
      <c r="E164" s="67"/>
      <c r="F164" s="67"/>
      <c r="J164" s="287"/>
      <c r="K164" s="86"/>
      <c r="L164" s="86"/>
      <c r="M164" s="86"/>
      <c r="N164" s="161"/>
      <c r="P164" s="130"/>
    </row>
    <row r="165" spans="1:21" ht="17.100000000000001" hidden="1" customHeight="1">
      <c r="B165" s="38"/>
      <c r="C165" s="85"/>
      <c r="D165" s="66"/>
      <c r="E165" s="67"/>
      <c r="F165" s="67"/>
      <c r="J165" s="287"/>
      <c r="K165" s="86"/>
      <c r="L165" s="86"/>
      <c r="M165" s="86"/>
      <c r="N165" s="161"/>
      <c r="P165" s="130"/>
    </row>
    <row r="166" spans="1:21" ht="17.100000000000001" customHeight="1">
      <c r="B166" s="38" t="s">
        <v>205</v>
      </c>
      <c r="C166" s="85" t="s">
        <v>222</v>
      </c>
      <c r="D166" s="66"/>
      <c r="E166" s="67"/>
      <c r="F166" s="67"/>
      <c r="J166" s="154"/>
      <c r="K166" s="86"/>
      <c r="L166" s="86"/>
      <c r="M166" s="86"/>
      <c r="N166" s="154"/>
      <c r="P166" s="130"/>
    </row>
    <row r="167" spans="1:21" ht="17.100000000000001" customHeight="1">
      <c r="C167" s="77" t="s">
        <v>223</v>
      </c>
      <c r="D167" s="66"/>
      <c r="E167" s="67"/>
      <c r="F167" s="67"/>
      <c r="J167" s="155">
        <f>SUM(J160:J163,J166)</f>
        <v>0</v>
      </c>
      <c r="K167" s="69"/>
      <c r="L167" s="69"/>
      <c r="M167" s="69"/>
      <c r="N167" s="155">
        <f>SUM(N160:N163,N166)</f>
        <v>0</v>
      </c>
    </row>
    <row r="168" spans="1:21">
      <c r="B168" s="131"/>
      <c r="C168" s="66"/>
      <c r="E168" s="132"/>
      <c r="J168" s="68"/>
      <c r="K168" s="69"/>
      <c r="L168" s="69"/>
      <c r="M168" s="86"/>
      <c r="N168" s="70"/>
    </row>
    <row r="169" spans="1:21" ht="17.100000000000001" customHeight="1">
      <c r="A169" s="221">
        <v>24</v>
      </c>
      <c r="B169" s="241" t="s">
        <v>224</v>
      </c>
      <c r="C169" s="267"/>
      <c r="D169" s="267"/>
      <c r="E169" s="267"/>
      <c r="F169" s="267"/>
      <c r="G169" s="267"/>
      <c r="H169" s="267"/>
      <c r="I169" s="268"/>
      <c r="J169" s="154"/>
      <c r="K169" s="86"/>
      <c r="L169" s="86"/>
      <c r="M169" s="86"/>
      <c r="N169" s="154"/>
      <c r="P169" s="130"/>
    </row>
    <row r="170" spans="1:21">
      <c r="B170" s="267"/>
      <c r="C170" s="267"/>
      <c r="D170" s="267"/>
      <c r="E170" s="267"/>
      <c r="F170" s="267"/>
      <c r="G170" s="267"/>
      <c r="H170" s="267"/>
      <c r="I170" s="268"/>
      <c r="J170" s="108"/>
      <c r="N170" s="133"/>
    </row>
    <row r="171" spans="1:21" ht="6" customHeight="1">
      <c r="B171" s="38"/>
      <c r="C171" s="66"/>
      <c r="D171" s="66"/>
      <c r="E171" s="67"/>
      <c r="F171" s="134"/>
      <c r="J171" s="38"/>
      <c r="K171" s="38"/>
      <c r="L171" s="38"/>
      <c r="M171" s="38"/>
      <c r="N171" s="38"/>
    </row>
    <row r="172" spans="1:21" ht="6" customHeight="1">
      <c r="B172" s="38"/>
      <c r="C172" s="66"/>
      <c r="D172" s="66"/>
      <c r="E172" s="67"/>
      <c r="F172" s="134"/>
      <c r="J172" s="38"/>
      <c r="K172" s="38"/>
      <c r="L172" s="38"/>
      <c r="M172" s="38"/>
      <c r="N172" s="38"/>
    </row>
    <row r="173" spans="1:21" ht="24.95" customHeight="1">
      <c r="B173" s="357" t="s">
        <v>225</v>
      </c>
      <c r="C173" s="357"/>
      <c r="D173" s="357"/>
      <c r="E173" s="357"/>
      <c r="F173" s="357"/>
      <c r="G173" s="357"/>
      <c r="H173" s="357"/>
      <c r="I173" s="357"/>
      <c r="J173" s="357"/>
      <c r="K173" s="357"/>
      <c r="L173" s="357"/>
      <c r="M173" s="357"/>
      <c r="N173" s="357"/>
      <c r="O173" s="357"/>
      <c r="P173" s="357"/>
      <c r="Q173" s="357"/>
      <c r="R173" s="357"/>
      <c r="S173" s="357"/>
      <c r="T173" s="357"/>
    </row>
    <row r="174" spans="1:21" ht="6" customHeight="1">
      <c r="B174" s="38"/>
      <c r="C174" s="66"/>
      <c r="D174" s="66"/>
      <c r="E174" s="67"/>
      <c r="F174" s="134"/>
      <c r="J174" s="38"/>
      <c r="K174" s="38"/>
      <c r="L174" s="38"/>
      <c r="M174" s="38"/>
      <c r="N174" s="38"/>
    </row>
    <row r="175" spans="1:21" s="8" customFormat="1" ht="18.600000000000001" customHeight="1">
      <c r="A175" s="221"/>
      <c r="B175" s="62"/>
      <c r="C175" s="62"/>
      <c r="D175" s="62"/>
      <c r="E175" s="62"/>
      <c r="F175" s="62"/>
      <c r="G175" s="62"/>
      <c r="H175" s="62"/>
      <c r="I175" s="62"/>
      <c r="J175" s="112"/>
      <c r="K175" s="112"/>
      <c r="L175" s="112"/>
      <c r="M175" s="40"/>
      <c r="N175" s="160" t="s">
        <v>70</v>
      </c>
      <c r="O175" s="39"/>
      <c r="P175" s="39" t="s">
        <v>70</v>
      </c>
      <c r="Q175" s="61"/>
      <c r="R175" s="38"/>
      <c r="S175" s="38"/>
      <c r="T175" s="38"/>
      <c r="U175" s="38"/>
    </row>
    <row r="176" spans="1:21" ht="21" customHeight="1">
      <c r="B176" s="48"/>
      <c r="C176" s="98"/>
      <c r="D176" s="61"/>
      <c r="E176" s="128"/>
      <c r="F176" s="61"/>
      <c r="G176" s="61"/>
      <c r="H176" s="61"/>
      <c r="I176" s="62"/>
      <c r="J176" s="373" t="s">
        <v>71</v>
      </c>
      <c r="K176" s="379"/>
      <c r="L176" s="367"/>
      <c r="N176" s="369" t="s">
        <v>73</v>
      </c>
      <c r="O176" s="129"/>
      <c r="P176" s="371">
        <f>P33</f>
        <v>0</v>
      </c>
    </row>
    <row r="177" spans="1:21" ht="22.5" customHeight="1">
      <c r="A177" s="225"/>
      <c r="C177" s="66"/>
      <c r="D177" s="66"/>
      <c r="E177" s="67"/>
      <c r="F177" s="67"/>
      <c r="J177" s="374"/>
      <c r="K177" s="379"/>
      <c r="L177" s="367"/>
      <c r="M177" s="38"/>
      <c r="N177" s="370"/>
      <c r="O177" s="129"/>
      <c r="P177" s="372"/>
    </row>
    <row r="178" spans="1:21" ht="6" customHeight="1">
      <c r="A178" s="225"/>
      <c r="C178" s="66"/>
      <c r="D178" s="66"/>
      <c r="E178" s="67"/>
      <c r="F178" s="67"/>
      <c r="M178" s="38"/>
      <c r="N178" s="38"/>
      <c r="O178" s="38"/>
      <c r="P178" s="38"/>
    </row>
    <row r="179" spans="1:21" s="8" customFormat="1" ht="17.100000000000001" customHeight="1">
      <c r="A179" s="221">
        <v>25</v>
      </c>
      <c r="B179" s="238" t="s">
        <v>226</v>
      </c>
      <c r="C179" s="98"/>
      <c r="D179" s="61"/>
      <c r="E179" s="128"/>
      <c r="F179" s="109"/>
      <c r="G179" s="61"/>
      <c r="H179" s="61"/>
      <c r="I179" s="62"/>
      <c r="J179" s="155">
        <f>J95-SUM(J150,J167,J169)</f>
        <v>0</v>
      </c>
      <c r="K179" s="86"/>
      <c r="L179" s="86"/>
      <c r="M179" s="69"/>
      <c r="N179" s="65"/>
      <c r="O179" s="110"/>
      <c r="P179" s="135"/>
      <c r="Q179" s="61"/>
      <c r="R179" s="38"/>
      <c r="S179" s="38"/>
      <c r="T179" s="38"/>
      <c r="U179" s="38"/>
    </row>
    <row r="180" spans="1:21" s="8" customFormat="1" ht="17.100000000000001" hidden="1" customHeight="1">
      <c r="A180" s="221"/>
      <c r="B180" s="127"/>
      <c r="C180" s="98"/>
      <c r="D180" s="61"/>
      <c r="E180" s="128"/>
      <c r="F180" s="109"/>
      <c r="G180" s="61"/>
      <c r="H180" s="61"/>
      <c r="I180" s="62"/>
      <c r="J180" s="154"/>
      <c r="K180" s="86"/>
      <c r="L180" s="86"/>
      <c r="M180" s="69"/>
      <c r="N180" s="65"/>
      <c r="O180" s="110"/>
      <c r="P180" s="110"/>
      <c r="Q180" s="61"/>
      <c r="R180" s="38"/>
      <c r="S180" s="38"/>
      <c r="T180" s="38"/>
      <c r="U180" s="38"/>
    </row>
    <row r="181" spans="1:21" s="8" customFormat="1" ht="17.100000000000001" hidden="1" customHeight="1">
      <c r="A181" s="221"/>
      <c r="B181" s="127"/>
      <c r="C181" s="98"/>
      <c r="D181" s="61"/>
      <c r="E181" s="128"/>
      <c r="F181" s="109"/>
      <c r="G181" s="61"/>
      <c r="H181" s="61"/>
      <c r="I181" s="62"/>
      <c r="J181" s="154"/>
      <c r="K181" s="86"/>
      <c r="L181" s="86"/>
      <c r="M181" s="69"/>
      <c r="N181" s="65"/>
      <c r="O181" s="110"/>
      <c r="P181" s="110"/>
      <c r="Q181" s="61"/>
      <c r="R181" s="38"/>
      <c r="S181" s="38"/>
      <c r="T181" s="38"/>
      <c r="U181" s="38"/>
    </row>
    <row r="182" spans="1:21" s="8" customFormat="1" ht="17.100000000000001" hidden="1" customHeight="1">
      <c r="A182" s="221"/>
      <c r="B182" s="127"/>
      <c r="C182" s="98"/>
      <c r="D182" s="61"/>
      <c r="E182" s="128"/>
      <c r="F182" s="109"/>
      <c r="G182" s="61"/>
      <c r="H182" s="61"/>
      <c r="I182" s="62"/>
      <c r="J182" s="154"/>
      <c r="K182" s="86"/>
      <c r="L182" s="86"/>
      <c r="M182" s="69"/>
      <c r="N182" s="65"/>
      <c r="O182" s="110"/>
      <c r="P182" s="110"/>
      <c r="Q182" s="61"/>
      <c r="R182" s="38"/>
      <c r="S182" s="38"/>
      <c r="T182" s="38"/>
      <c r="U182" s="38"/>
    </row>
    <row r="183" spans="1:21" s="8" customFormat="1" ht="17.100000000000001" hidden="1" customHeight="1">
      <c r="A183" s="221"/>
      <c r="B183" s="127"/>
      <c r="C183" s="98"/>
      <c r="D183" s="61"/>
      <c r="E183" s="128"/>
      <c r="F183" s="109"/>
      <c r="G183" s="61"/>
      <c r="H183" s="61"/>
      <c r="I183" s="62"/>
      <c r="J183" s="287"/>
      <c r="K183" s="86"/>
      <c r="L183" s="86"/>
      <c r="M183" s="69"/>
      <c r="N183" s="65"/>
      <c r="O183" s="110"/>
      <c r="P183" s="110"/>
      <c r="Q183" s="61"/>
      <c r="R183" s="38"/>
      <c r="S183" s="38"/>
      <c r="T183" s="38"/>
      <c r="U183" s="38"/>
    </row>
    <row r="184" spans="1:21" s="8" customFormat="1" ht="17.100000000000001" hidden="1" customHeight="1">
      <c r="A184" s="221"/>
      <c r="B184" s="127"/>
      <c r="C184" s="98"/>
      <c r="D184" s="61"/>
      <c r="E184" s="128"/>
      <c r="F184" s="109"/>
      <c r="G184" s="61"/>
      <c r="H184" s="61"/>
      <c r="I184" s="62"/>
      <c r="J184" s="287"/>
      <c r="K184" s="86"/>
      <c r="L184" s="86"/>
      <c r="M184" s="69"/>
      <c r="N184" s="65"/>
      <c r="O184" s="110"/>
      <c r="P184" s="110"/>
      <c r="Q184" s="61"/>
      <c r="R184" s="38"/>
      <c r="S184" s="38"/>
      <c r="T184" s="38"/>
      <c r="U184" s="38"/>
    </row>
    <row r="185" spans="1:21" s="8" customFormat="1" ht="17.100000000000001" hidden="1" customHeight="1">
      <c r="A185" s="221"/>
      <c r="B185" s="127"/>
      <c r="C185" s="98"/>
      <c r="D185" s="61"/>
      <c r="E185" s="128"/>
      <c r="F185" s="109"/>
      <c r="G185" s="61"/>
      <c r="H185" s="61"/>
      <c r="I185" s="62"/>
      <c r="J185" s="154"/>
      <c r="K185" s="86"/>
      <c r="L185" s="86"/>
      <c r="M185" s="69"/>
      <c r="N185" s="65"/>
      <c r="O185" s="110"/>
      <c r="P185" s="110"/>
      <c r="Q185" s="61"/>
      <c r="R185" s="38"/>
      <c r="S185" s="38"/>
      <c r="T185" s="38"/>
      <c r="U185" s="38"/>
    </row>
    <row r="186" spans="1:21" s="8" customFormat="1" ht="17.100000000000001" hidden="1" customHeight="1">
      <c r="A186" s="221"/>
      <c r="B186" s="127"/>
      <c r="C186" s="98"/>
      <c r="D186" s="61"/>
      <c r="E186" s="128"/>
      <c r="F186" s="109"/>
      <c r="G186" s="61"/>
      <c r="H186" s="61"/>
      <c r="I186" s="62"/>
      <c r="J186" s="155">
        <f>SUM(J179:J182,J185)</f>
        <v>0</v>
      </c>
      <c r="K186" s="69"/>
      <c r="L186" s="69"/>
      <c r="M186" s="69"/>
      <c r="N186" s="65"/>
      <c r="O186" s="110"/>
      <c r="P186" s="110"/>
      <c r="Q186" s="61"/>
      <c r="R186" s="38"/>
      <c r="S186" s="38"/>
      <c r="T186" s="38"/>
      <c r="U186" s="38"/>
    </row>
    <row r="187" spans="1:21" s="8" customFormat="1" ht="17.100000000000001" hidden="1" customHeight="1">
      <c r="A187" s="221"/>
      <c r="B187" s="127"/>
      <c r="C187" s="98"/>
      <c r="D187" s="61"/>
      <c r="E187" s="128"/>
      <c r="F187" s="109"/>
      <c r="G187" s="61"/>
      <c r="H187" s="61"/>
      <c r="I187" s="62"/>
      <c r="J187" s="68"/>
      <c r="K187" s="69"/>
      <c r="L187" s="69"/>
      <c r="M187" s="69"/>
      <c r="N187" s="65"/>
      <c r="O187" s="110"/>
      <c r="P187" s="110"/>
      <c r="Q187" s="61"/>
      <c r="R187" s="38"/>
      <c r="S187" s="38"/>
      <c r="T187" s="38"/>
      <c r="U187" s="38"/>
    </row>
    <row r="188" spans="1:21" s="8" customFormat="1" ht="17.100000000000001" hidden="1" customHeight="1">
      <c r="A188" s="221"/>
      <c r="B188" s="127"/>
      <c r="C188" s="98"/>
      <c r="D188" s="61"/>
      <c r="E188" s="128"/>
      <c r="F188" s="109"/>
      <c r="G188" s="61"/>
      <c r="H188" s="61"/>
      <c r="I188" s="62"/>
      <c r="J188" s="154"/>
      <c r="K188" s="86"/>
      <c r="L188" s="86"/>
      <c r="M188" s="69"/>
      <c r="N188" s="65"/>
      <c r="O188" s="110"/>
      <c r="P188" s="110"/>
      <c r="Q188" s="61"/>
      <c r="R188" s="38"/>
      <c r="S188" s="38"/>
      <c r="T188" s="38"/>
      <c r="U188" s="38"/>
    </row>
    <row r="189" spans="1:21" s="8" customFormat="1" ht="17.100000000000001" hidden="1" customHeight="1">
      <c r="A189" s="221"/>
      <c r="B189" s="127"/>
      <c r="C189" s="98"/>
      <c r="D189" s="61"/>
      <c r="E189" s="128"/>
      <c r="F189" s="109"/>
      <c r="G189" s="61"/>
      <c r="H189" s="61"/>
      <c r="I189" s="62"/>
      <c r="J189" s="288"/>
      <c r="K189" s="69"/>
      <c r="L189" s="69"/>
      <c r="M189" s="69"/>
      <c r="N189" s="65"/>
      <c r="O189" s="110"/>
      <c r="P189" s="110"/>
      <c r="Q189" s="61"/>
      <c r="R189" s="38"/>
      <c r="S189" s="38"/>
      <c r="T189" s="38"/>
      <c r="U189" s="38"/>
    </row>
    <row r="190" spans="1:21" ht="20.25" hidden="1" customHeight="1">
      <c r="B190" s="131"/>
      <c r="C190" s="66"/>
      <c r="E190" s="132"/>
      <c r="F190" s="67"/>
      <c r="J190" s="288"/>
      <c r="K190" s="69"/>
      <c r="L190" s="69"/>
      <c r="M190" s="86"/>
      <c r="N190" s="65"/>
    </row>
    <row r="191" spans="1:21" s="8" customFormat="1" ht="17.100000000000001" customHeight="1">
      <c r="A191" s="221">
        <v>26</v>
      </c>
      <c r="B191" s="233" t="s">
        <v>227</v>
      </c>
      <c r="C191" s="98"/>
      <c r="D191" s="98"/>
      <c r="E191" s="61"/>
      <c r="F191" s="109"/>
      <c r="G191" s="61"/>
      <c r="H191" s="61"/>
      <c r="I191" s="62"/>
      <c r="J191" s="154"/>
      <c r="K191" s="86"/>
      <c r="L191" s="86"/>
      <c r="M191" s="86"/>
      <c r="N191" s="65"/>
      <c r="O191" s="40"/>
      <c r="P191" s="130"/>
      <c r="Q191" s="61"/>
      <c r="R191" s="38"/>
      <c r="S191" s="38"/>
      <c r="T191" s="38"/>
      <c r="U191" s="38"/>
    </row>
    <row r="192" spans="1:21" s="8" customFormat="1" ht="17.100000000000001" hidden="1" customHeight="1">
      <c r="A192" s="221"/>
      <c r="B192" s="77"/>
      <c r="C192" s="98"/>
      <c r="D192" s="98"/>
      <c r="E192" s="61"/>
      <c r="F192" s="109"/>
      <c r="G192" s="61"/>
      <c r="H192" s="61"/>
      <c r="I192" s="62"/>
      <c r="J192" s="289"/>
      <c r="K192" s="86"/>
      <c r="L192" s="86"/>
      <c r="M192" s="86"/>
      <c r="N192" s="65"/>
      <c r="O192" s="40"/>
      <c r="P192" s="40"/>
      <c r="Q192" s="61"/>
      <c r="R192" s="38"/>
      <c r="S192" s="38"/>
      <c r="T192" s="38"/>
      <c r="U192" s="38"/>
    </row>
    <row r="193" spans="1:21" s="8" customFormat="1" ht="17.100000000000001" hidden="1" customHeight="1">
      <c r="A193" s="221"/>
      <c r="B193" s="77"/>
      <c r="C193" s="98"/>
      <c r="D193" s="98"/>
      <c r="E193" s="61"/>
      <c r="F193" s="109"/>
      <c r="G193" s="61"/>
      <c r="H193" s="61"/>
      <c r="I193" s="62"/>
      <c r="J193" s="289"/>
      <c r="K193" s="86"/>
      <c r="L193" s="86"/>
      <c r="M193" s="86"/>
      <c r="N193" s="65"/>
      <c r="O193" s="40"/>
      <c r="P193" s="40"/>
      <c r="Q193" s="61"/>
      <c r="R193" s="38"/>
      <c r="S193" s="38"/>
      <c r="T193" s="38"/>
      <c r="U193" s="38"/>
    </row>
    <row r="194" spans="1:21" s="8" customFormat="1" ht="17.100000000000001" hidden="1" customHeight="1">
      <c r="A194" s="221"/>
      <c r="B194" s="77"/>
      <c r="C194" s="98"/>
      <c r="D194" s="98"/>
      <c r="E194" s="61"/>
      <c r="F194" s="109"/>
      <c r="G194" s="61"/>
      <c r="H194" s="61"/>
      <c r="I194" s="62"/>
      <c r="J194" s="289"/>
      <c r="K194" s="86"/>
      <c r="L194" s="86"/>
      <c r="M194" s="86"/>
      <c r="N194" s="65"/>
      <c r="O194" s="40"/>
      <c r="P194" s="40"/>
      <c r="Q194" s="61"/>
      <c r="R194" s="38"/>
      <c r="S194" s="38"/>
      <c r="T194" s="38"/>
      <c r="U194" s="38"/>
    </row>
    <row r="195" spans="1:21" s="8" customFormat="1" ht="17.100000000000001" hidden="1" customHeight="1">
      <c r="A195" s="221"/>
      <c r="B195" s="77"/>
      <c r="C195" s="98"/>
      <c r="D195" s="98"/>
      <c r="E195" s="61"/>
      <c r="F195" s="109"/>
      <c r="G195" s="61"/>
      <c r="H195" s="61"/>
      <c r="I195" s="62"/>
      <c r="J195" s="289"/>
      <c r="K195" s="86"/>
      <c r="L195" s="86"/>
      <c r="M195" s="86"/>
      <c r="N195" s="65"/>
      <c r="O195" s="40"/>
      <c r="P195" s="40"/>
      <c r="Q195" s="61"/>
      <c r="R195" s="38"/>
      <c r="S195" s="38"/>
      <c r="T195" s="38"/>
      <c r="U195" s="38"/>
    </row>
    <row r="196" spans="1:21" s="8" customFormat="1" ht="17.100000000000001" hidden="1" customHeight="1">
      <c r="A196" s="221"/>
      <c r="B196" s="77"/>
      <c r="C196" s="98"/>
      <c r="D196" s="98"/>
      <c r="E196" s="61"/>
      <c r="F196" s="109"/>
      <c r="G196" s="61"/>
      <c r="H196" s="61"/>
      <c r="I196" s="62"/>
      <c r="J196" s="289"/>
      <c r="K196" s="86"/>
      <c r="L196" s="86"/>
      <c r="M196" s="86"/>
      <c r="N196" s="65"/>
      <c r="O196" s="40"/>
      <c r="P196" s="40"/>
      <c r="Q196" s="61"/>
      <c r="R196" s="38"/>
      <c r="S196" s="38"/>
      <c r="T196" s="38"/>
      <c r="U196" s="38"/>
    </row>
    <row r="197" spans="1:21" s="8" customFormat="1" ht="17.100000000000001" hidden="1" customHeight="1">
      <c r="A197" s="221"/>
      <c r="B197" s="77"/>
      <c r="C197" s="98"/>
      <c r="D197" s="98"/>
      <c r="E197" s="61"/>
      <c r="F197" s="109"/>
      <c r="G197" s="61"/>
      <c r="H197" s="61"/>
      <c r="I197" s="62"/>
      <c r="J197" s="289"/>
      <c r="K197" s="86"/>
      <c r="L197" s="86"/>
      <c r="M197" s="86"/>
      <c r="N197" s="65"/>
      <c r="O197" s="40"/>
      <c r="P197" s="40"/>
      <c r="Q197" s="61"/>
      <c r="R197" s="38"/>
      <c r="S197" s="38"/>
      <c r="T197" s="38"/>
      <c r="U197" s="38"/>
    </row>
    <row r="198" spans="1:21" s="8" customFormat="1" ht="17.100000000000001" hidden="1" customHeight="1">
      <c r="A198" s="221"/>
      <c r="B198" s="77"/>
      <c r="C198" s="98"/>
      <c r="D198" s="98"/>
      <c r="E198" s="61"/>
      <c r="F198" s="109"/>
      <c r="G198" s="61"/>
      <c r="H198" s="61"/>
      <c r="I198" s="62"/>
      <c r="J198" s="289"/>
      <c r="K198" s="86"/>
      <c r="L198" s="86"/>
      <c r="M198" s="86"/>
      <c r="N198" s="65"/>
      <c r="O198" s="40"/>
      <c r="P198" s="40"/>
      <c r="Q198" s="61"/>
      <c r="R198" s="38"/>
      <c r="S198" s="38"/>
      <c r="T198" s="38"/>
      <c r="U198" s="38"/>
    </row>
    <row r="199" spans="1:21" s="8" customFormat="1" ht="17.100000000000001" hidden="1" customHeight="1">
      <c r="A199" s="221"/>
      <c r="B199" s="77"/>
      <c r="C199" s="98"/>
      <c r="D199" s="98"/>
      <c r="E199" s="61"/>
      <c r="F199" s="109"/>
      <c r="G199" s="61"/>
      <c r="H199" s="61"/>
      <c r="I199" s="62"/>
      <c r="J199" s="289"/>
      <c r="K199" s="86"/>
      <c r="L199" s="86"/>
      <c r="M199" s="86"/>
      <c r="N199" s="65"/>
      <c r="O199" s="40"/>
      <c r="P199" s="40"/>
      <c r="Q199" s="61"/>
      <c r="R199" s="38"/>
      <c r="S199" s="38"/>
      <c r="T199" s="38"/>
      <c r="U199" s="38"/>
    </row>
    <row r="200" spans="1:21" s="8" customFormat="1" ht="17.100000000000001" hidden="1" customHeight="1">
      <c r="A200" s="221"/>
      <c r="B200" s="77"/>
      <c r="C200" s="98"/>
      <c r="D200" s="98"/>
      <c r="E200" s="61"/>
      <c r="F200" s="109"/>
      <c r="G200" s="61"/>
      <c r="H200" s="61"/>
      <c r="I200" s="62"/>
      <c r="J200" s="289"/>
      <c r="K200" s="86"/>
      <c r="L200" s="86"/>
      <c r="M200" s="86"/>
      <c r="N200" s="65"/>
      <c r="O200" s="40"/>
      <c r="P200" s="40"/>
      <c r="Q200" s="61"/>
      <c r="R200" s="38"/>
      <c r="S200" s="38"/>
      <c r="T200" s="38"/>
      <c r="U200" s="38"/>
    </row>
    <row r="201" spans="1:21" s="8" customFormat="1" ht="17.100000000000001" hidden="1" customHeight="1">
      <c r="A201" s="221"/>
      <c r="B201" s="77"/>
      <c r="C201" s="98"/>
      <c r="D201" s="98"/>
      <c r="E201" s="61"/>
      <c r="F201" s="109"/>
      <c r="G201" s="61"/>
      <c r="H201" s="61"/>
      <c r="I201" s="62"/>
      <c r="J201" s="289"/>
      <c r="K201" s="86"/>
      <c r="L201" s="86"/>
      <c r="M201" s="86"/>
      <c r="N201" s="65"/>
      <c r="O201" s="40"/>
      <c r="P201" s="40"/>
      <c r="Q201" s="61"/>
      <c r="R201" s="38"/>
      <c r="S201" s="38"/>
      <c r="T201" s="38"/>
      <c r="U201" s="38"/>
    </row>
    <row r="202" spans="1:21" ht="20.25" hidden="1" customHeight="1">
      <c r="B202" s="85"/>
      <c r="C202" s="66"/>
      <c r="D202" s="66"/>
      <c r="F202" s="67"/>
      <c r="J202" s="288"/>
      <c r="K202" s="69"/>
      <c r="L202" s="69"/>
      <c r="M202" s="86"/>
      <c r="N202" s="65"/>
    </row>
    <row r="203" spans="1:21" s="8" customFormat="1" ht="17.100000000000001" customHeight="1">
      <c r="A203" s="221">
        <v>27</v>
      </c>
      <c r="B203" s="238" t="s">
        <v>228</v>
      </c>
      <c r="C203" s="98"/>
      <c r="D203" s="61"/>
      <c r="E203" s="128"/>
      <c r="F203" s="109"/>
      <c r="G203" s="61"/>
      <c r="H203" s="61"/>
      <c r="I203" s="62"/>
      <c r="J203" s="155">
        <f>J179-J191</f>
        <v>0</v>
      </c>
      <c r="K203" s="69"/>
      <c r="L203" s="69"/>
      <c r="M203" s="69"/>
      <c r="N203" s="65"/>
      <c r="O203" s="110"/>
      <c r="P203" s="135"/>
      <c r="Q203" s="61"/>
      <c r="R203" s="38"/>
      <c r="S203" s="38"/>
      <c r="T203" s="38"/>
      <c r="U203" s="38"/>
    </row>
    <row r="204" spans="1:21">
      <c r="B204" s="131"/>
      <c r="C204" s="66"/>
      <c r="E204" s="132"/>
      <c r="F204" s="67"/>
      <c r="J204" s="68"/>
      <c r="K204" s="69"/>
      <c r="L204" s="69"/>
      <c r="M204" s="86"/>
      <c r="N204" s="65"/>
    </row>
    <row r="205" spans="1:21" s="8" customFormat="1" ht="17.100000000000001" customHeight="1">
      <c r="A205" s="221">
        <v>28</v>
      </c>
      <c r="B205" s="235" t="s">
        <v>229</v>
      </c>
      <c r="C205" s="98"/>
      <c r="D205" s="98"/>
      <c r="E205" s="61"/>
      <c r="F205" s="109"/>
      <c r="G205" s="61"/>
      <c r="H205" s="61"/>
      <c r="I205" s="62"/>
      <c r="J205" s="68"/>
      <c r="K205" s="69"/>
      <c r="L205" s="69"/>
      <c r="M205" s="69"/>
      <c r="N205" s="65"/>
      <c r="O205" s="39"/>
      <c r="P205" s="39"/>
      <c r="Q205" s="61"/>
      <c r="R205" s="38"/>
      <c r="S205" s="38"/>
      <c r="T205" s="38"/>
      <c r="U205" s="38"/>
    </row>
    <row r="206" spans="1:21" ht="17.100000000000001" customHeight="1">
      <c r="B206" s="38" t="s">
        <v>81</v>
      </c>
      <c r="C206" s="37" t="s">
        <v>230</v>
      </c>
      <c r="D206" s="66"/>
      <c r="E206" s="67"/>
      <c r="J206" s="154"/>
      <c r="K206" s="86"/>
      <c r="L206" s="86"/>
      <c r="M206" s="86"/>
      <c r="N206" s="65"/>
      <c r="P206" s="130"/>
    </row>
    <row r="207" spans="1:21" s="300" customFormat="1" ht="17.100000000000001" hidden="1" customHeight="1">
      <c r="A207" s="290"/>
      <c r="B207" s="35" t="s">
        <v>83</v>
      </c>
      <c r="C207" s="291" t="s">
        <v>231</v>
      </c>
      <c r="D207" s="292"/>
      <c r="E207" s="293"/>
      <c r="F207" s="35"/>
      <c r="G207" s="35"/>
      <c r="H207" s="35"/>
      <c r="I207" s="294"/>
      <c r="J207" s="295"/>
      <c r="K207" s="296"/>
      <c r="L207" s="296"/>
      <c r="M207" s="296"/>
      <c r="N207" s="297"/>
      <c r="O207" s="298"/>
      <c r="P207" s="299"/>
      <c r="Q207" s="35"/>
      <c r="R207" s="35"/>
      <c r="S207" s="35"/>
      <c r="T207" s="35"/>
      <c r="U207" s="35"/>
    </row>
    <row r="208" spans="1:21" ht="17.100000000000001" customHeight="1">
      <c r="B208" s="38" t="s">
        <v>83</v>
      </c>
      <c r="C208" s="37" t="s">
        <v>232</v>
      </c>
      <c r="D208" s="66"/>
      <c r="E208" s="67"/>
      <c r="J208" s="154"/>
      <c r="K208" s="86"/>
      <c r="L208" s="86"/>
      <c r="M208" s="86"/>
      <c r="N208" s="65"/>
      <c r="P208" s="130"/>
    </row>
    <row r="209" spans="1:16" ht="17.100000000000001" customHeight="1">
      <c r="B209" s="38" t="s">
        <v>85</v>
      </c>
      <c r="C209" s="124" t="s">
        <v>233</v>
      </c>
      <c r="D209" s="66"/>
      <c r="E209" s="67"/>
      <c r="J209" s="154"/>
      <c r="K209" s="86"/>
      <c r="L209" s="86"/>
      <c r="M209" s="86"/>
      <c r="N209" s="65"/>
      <c r="P209" s="130"/>
    </row>
    <row r="210" spans="1:16" ht="17.100000000000001" hidden="1" customHeight="1">
      <c r="B210" s="38"/>
      <c r="C210" s="124"/>
      <c r="D210" s="66"/>
      <c r="E210" s="67"/>
      <c r="J210" s="287"/>
      <c r="K210" s="86"/>
      <c r="L210" s="86"/>
      <c r="M210" s="86"/>
      <c r="N210" s="65"/>
      <c r="P210" s="130"/>
    </row>
    <row r="211" spans="1:16" ht="17.100000000000001" hidden="1" customHeight="1">
      <c r="B211" s="38"/>
      <c r="C211" s="124"/>
      <c r="D211" s="66"/>
      <c r="E211" s="67"/>
      <c r="J211" s="287"/>
      <c r="K211" s="86"/>
      <c r="L211" s="86"/>
      <c r="M211" s="86"/>
      <c r="N211" s="65"/>
      <c r="P211" s="130"/>
    </row>
    <row r="212" spans="1:16" ht="17.100000000000001" customHeight="1">
      <c r="B212" s="38" t="s">
        <v>119</v>
      </c>
      <c r="C212" s="37" t="s">
        <v>229</v>
      </c>
      <c r="D212" s="66"/>
      <c r="E212" s="67"/>
      <c r="J212" s="154"/>
      <c r="K212" s="86"/>
      <c r="L212" s="86"/>
      <c r="M212" s="86"/>
      <c r="N212" s="65"/>
      <c r="P212" s="130"/>
    </row>
    <row r="213" spans="1:16" ht="17.100000000000001" customHeight="1">
      <c r="C213" s="41" t="s">
        <v>234</v>
      </c>
      <c r="D213" s="66"/>
      <c r="E213" s="67"/>
      <c r="J213" s="155">
        <f>SUM(J206,J208:J209,J212)</f>
        <v>0</v>
      </c>
      <c r="K213" s="69"/>
      <c r="L213" s="69"/>
      <c r="M213" s="69"/>
      <c r="N213" s="65"/>
    </row>
    <row r="214" spans="1:16">
      <c r="B214" s="38"/>
      <c r="C214" s="37"/>
      <c r="D214" s="66"/>
      <c r="E214" s="67"/>
      <c r="J214" s="136"/>
      <c r="K214" s="137"/>
      <c r="L214" s="137"/>
      <c r="M214" s="65"/>
      <c r="N214" s="65"/>
      <c r="O214" s="38"/>
      <c r="P214" s="38"/>
    </row>
    <row r="215" spans="1:16" ht="17.100000000000001" customHeight="1">
      <c r="A215" s="221">
        <v>29</v>
      </c>
      <c r="B215" s="235" t="s">
        <v>235</v>
      </c>
      <c r="C215" s="232"/>
      <c r="D215" s="66"/>
      <c r="E215" s="67"/>
      <c r="J215" s="154"/>
      <c r="K215" s="86"/>
      <c r="L215" s="86"/>
      <c r="M215" s="86"/>
      <c r="N215" s="65"/>
      <c r="P215" s="130"/>
    </row>
    <row r="216" spans="1:16" ht="17.100000000000001" hidden="1" customHeight="1">
      <c r="A216" s="221"/>
      <c r="B216" s="235"/>
      <c r="C216" s="232"/>
      <c r="D216" s="66"/>
      <c r="E216" s="67"/>
      <c r="J216" s="289"/>
      <c r="K216" s="86"/>
      <c r="L216" s="86"/>
      <c r="M216" s="86"/>
      <c r="N216" s="65"/>
    </row>
    <row r="217" spans="1:16" ht="17.100000000000001" hidden="1" customHeight="1">
      <c r="A217" s="221"/>
      <c r="B217" s="235"/>
      <c r="C217" s="232"/>
      <c r="D217" s="66"/>
      <c r="E217" s="67"/>
      <c r="J217" s="289"/>
      <c r="K217" s="86"/>
      <c r="L217" s="86"/>
      <c r="M217" s="86"/>
      <c r="N217" s="65"/>
    </row>
    <row r="218" spans="1:16" ht="17.100000000000001" hidden="1" customHeight="1">
      <c r="A218" s="221"/>
      <c r="B218" s="235"/>
      <c r="C218" s="232"/>
      <c r="D218" s="66"/>
      <c r="E218" s="67"/>
      <c r="J218" s="289"/>
      <c r="K218" s="86"/>
      <c r="L218" s="86"/>
      <c r="M218" s="86"/>
      <c r="N218" s="65"/>
    </row>
    <row r="219" spans="1:16" ht="17.100000000000001" hidden="1" customHeight="1">
      <c r="A219" s="221"/>
      <c r="B219" s="235"/>
      <c r="C219" s="232"/>
      <c r="D219" s="66"/>
      <c r="E219" s="67"/>
      <c r="J219" s="289"/>
      <c r="K219" s="86"/>
      <c r="L219" s="86"/>
      <c r="M219" s="86"/>
      <c r="N219" s="65"/>
    </row>
    <row r="220" spans="1:16" ht="17.100000000000001" hidden="1" customHeight="1">
      <c r="A220" s="221"/>
      <c r="B220" s="235"/>
      <c r="C220" s="232"/>
      <c r="D220" s="66"/>
      <c r="E220" s="67"/>
      <c r="J220" s="289"/>
      <c r="K220" s="86"/>
      <c r="L220" s="86"/>
      <c r="M220" s="86"/>
      <c r="N220" s="65"/>
    </row>
    <row r="221" spans="1:16" ht="17.100000000000001" hidden="1" customHeight="1">
      <c r="A221" s="221"/>
      <c r="B221" s="235"/>
      <c r="C221" s="232"/>
      <c r="D221" s="66"/>
      <c r="E221" s="67"/>
      <c r="J221" s="289"/>
      <c r="K221" s="86"/>
      <c r="L221" s="86"/>
      <c r="M221" s="86"/>
      <c r="N221" s="65"/>
    </row>
    <row r="222" spans="1:16" ht="17.100000000000001" hidden="1" customHeight="1">
      <c r="A222" s="221"/>
      <c r="B222" s="235"/>
      <c r="C222" s="232"/>
      <c r="D222" s="66"/>
      <c r="E222" s="67"/>
      <c r="J222" s="289"/>
      <c r="K222" s="86"/>
      <c r="L222" s="86"/>
      <c r="M222" s="86"/>
      <c r="N222" s="65"/>
    </row>
    <row r="223" spans="1:16" ht="17.100000000000001" hidden="1" customHeight="1">
      <c r="A223" s="221"/>
      <c r="B223" s="235"/>
      <c r="C223" s="232"/>
      <c r="D223" s="66"/>
      <c r="E223" s="67"/>
      <c r="J223" s="289"/>
      <c r="K223" s="86"/>
      <c r="L223" s="86"/>
      <c r="M223" s="86"/>
      <c r="N223" s="65"/>
    </row>
    <row r="224" spans="1:16" ht="17.100000000000001" hidden="1" customHeight="1">
      <c r="A224" s="221"/>
      <c r="B224" s="235"/>
      <c r="C224" s="232"/>
      <c r="D224" s="66"/>
      <c r="E224" s="67"/>
      <c r="J224" s="289"/>
      <c r="K224" s="86"/>
      <c r="L224" s="86"/>
      <c r="M224" s="86"/>
      <c r="N224" s="65"/>
    </row>
    <row r="225" spans="1:21" ht="17.100000000000001" hidden="1" customHeight="1">
      <c r="A225" s="221"/>
      <c r="B225" s="235"/>
      <c r="C225" s="232"/>
      <c r="D225" s="66"/>
      <c r="E225" s="67"/>
      <c r="J225" s="289"/>
      <c r="K225" s="86"/>
      <c r="L225" s="86"/>
      <c r="M225" s="86"/>
      <c r="N225" s="65"/>
    </row>
    <row r="226" spans="1:21" ht="20.25" hidden="1" customHeight="1">
      <c r="B226" s="242"/>
      <c r="C226" s="243"/>
      <c r="D226" s="66"/>
      <c r="E226" s="67"/>
      <c r="J226" s="288"/>
      <c r="K226" s="69"/>
      <c r="L226" s="69"/>
      <c r="M226" s="86"/>
      <c r="N226" s="65"/>
    </row>
    <row r="227" spans="1:21" s="8" customFormat="1" ht="17.100000000000001" customHeight="1">
      <c r="A227" s="221">
        <v>30</v>
      </c>
      <c r="B227" s="238" t="s">
        <v>236</v>
      </c>
      <c r="C227" s="239"/>
      <c r="D227" s="61"/>
      <c r="E227" s="128"/>
      <c r="F227" s="109"/>
      <c r="G227" s="61"/>
      <c r="H227" s="61"/>
      <c r="I227" s="62"/>
      <c r="J227" s="162">
        <f>SUM(J203,J213,-J215)</f>
        <v>0</v>
      </c>
      <c r="K227" s="69"/>
      <c r="L227" s="69"/>
      <c r="M227" s="69"/>
      <c r="N227" s="65"/>
      <c r="O227" s="39"/>
      <c r="P227" s="138"/>
      <c r="Q227" s="61"/>
      <c r="R227" s="38"/>
      <c r="S227" s="38"/>
      <c r="T227" s="38"/>
      <c r="U227" s="38"/>
    </row>
    <row r="228" spans="1:21" ht="17.100000000000001" customHeight="1">
      <c r="B228" s="235" t="s">
        <v>237</v>
      </c>
      <c r="C228" s="243"/>
      <c r="D228" s="66"/>
      <c r="E228" s="67"/>
      <c r="J228" s="108"/>
      <c r="N228" s="133"/>
    </row>
    <row r="229" spans="1:21">
      <c r="B229" s="41"/>
      <c r="C229" s="66"/>
      <c r="D229" s="66"/>
      <c r="E229" s="67"/>
      <c r="J229" s="108"/>
      <c r="N229" s="133"/>
    </row>
    <row r="230" spans="1:21" ht="7.5" customHeight="1">
      <c r="B230" s="41"/>
      <c r="C230" s="66"/>
      <c r="D230" s="66"/>
      <c r="E230" s="67"/>
      <c r="J230" s="108"/>
      <c r="N230" s="133"/>
    </row>
    <row r="231" spans="1:21" ht="24.95" customHeight="1">
      <c r="B231" s="357" t="s">
        <v>238</v>
      </c>
      <c r="C231" s="357"/>
      <c r="D231" s="357"/>
      <c r="E231" s="357"/>
      <c r="F231" s="357"/>
      <c r="G231" s="357"/>
      <c r="H231" s="357"/>
      <c r="I231" s="357"/>
      <c r="J231" s="357"/>
      <c r="K231" s="357"/>
      <c r="L231" s="357"/>
      <c r="M231" s="357"/>
      <c r="N231" s="357"/>
      <c r="O231" s="357"/>
      <c r="P231" s="357"/>
      <c r="Q231" s="357"/>
      <c r="R231" s="357"/>
      <c r="S231" s="357"/>
      <c r="T231" s="357"/>
    </row>
    <row r="232" spans="1:21" ht="6" customHeight="1">
      <c r="B232" s="41"/>
      <c r="C232" s="66"/>
      <c r="D232" s="66"/>
      <c r="E232" s="67"/>
      <c r="J232" s="108"/>
      <c r="N232" s="133"/>
    </row>
    <row r="233" spans="1:21">
      <c r="B233" s="62"/>
      <c r="C233" s="62"/>
      <c r="D233" s="62"/>
      <c r="E233" s="62"/>
      <c r="F233" s="62"/>
      <c r="G233" s="62"/>
      <c r="H233" s="62"/>
      <c r="I233" s="62"/>
      <c r="J233" s="112"/>
      <c r="K233" s="112"/>
      <c r="L233" s="112"/>
      <c r="N233" s="160" t="s">
        <v>70</v>
      </c>
      <c r="O233" s="139"/>
      <c r="P233" s="139"/>
    </row>
    <row r="234" spans="1:21" ht="17.100000000000001" customHeight="1">
      <c r="B234" s="38"/>
      <c r="C234" s="98"/>
      <c r="D234" s="61"/>
      <c r="E234" s="128"/>
      <c r="F234" s="61"/>
      <c r="G234" s="61"/>
      <c r="H234" s="61"/>
      <c r="I234" s="62"/>
      <c r="J234" s="368" t="s">
        <v>71</v>
      </c>
      <c r="K234" s="367"/>
      <c r="L234" s="367"/>
      <c r="N234" s="369" t="s">
        <v>73</v>
      </c>
      <c r="O234" s="139"/>
      <c r="P234" s="139"/>
    </row>
    <row r="235" spans="1:21" ht="24.6" customHeight="1">
      <c r="C235" s="66"/>
      <c r="D235" s="66"/>
      <c r="E235" s="67"/>
      <c r="F235" s="67"/>
      <c r="J235" s="368"/>
      <c r="K235" s="367"/>
      <c r="L235" s="367"/>
      <c r="M235" s="38"/>
      <c r="N235" s="370"/>
      <c r="O235" s="139"/>
      <c r="P235" s="139"/>
    </row>
    <row r="236" spans="1:21">
      <c r="C236" s="66"/>
      <c r="D236" s="66"/>
      <c r="E236" s="67"/>
      <c r="F236" s="67"/>
      <c r="J236" s="140"/>
      <c r="K236" s="112"/>
      <c r="L236" s="112"/>
      <c r="N236" s="133"/>
      <c r="O236" s="139"/>
      <c r="P236" s="139"/>
    </row>
    <row r="237" spans="1:21" s="8" customFormat="1" ht="17.100000000000001" customHeight="1">
      <c r="A237" s="221" t="s">
        <v>239</v>
      </c>
      <c r="B237" s="231" t="s">
        <v>240</v>
      </c>
      <c r="C237" s="267"/>
      <c r="D237" s="267"/>
      <c r="E237" s="267"/>
      <c r="F237" s="267"/>
      <c r="G237" s="267"/>
      <c r="H237" s="267"/>
      <c r="I237" s="62"/>
      <c r="J237" s="140"/>
      <c r="K237" s="112"/>
      <c r="L237" s="112"/>
      <c r="M237" s="40"/>
      <c r="N237" s="133"/>
      <c r="O237" s="61"/>
      <c r="P237" s="61"/>
      <c r="Q237" s="61"/>
      <c r="R237" s="38"/>
      <c r="S237" s="38"/>
      <c r="T237" s="38"/>
      <c r="U237" s="38"/>
    </row>
    <row r="238" spans="1:21" s="8" customFormat="1" ht="17.100000000000001" customHeight="1">
      <c r="A238" s="223"/>
      <c r="B238" s="37" t="s">
        <v>81</v>
      </c>
      <c r="C238" s="37" t="s">
        <v>241</v>
      </c>
      <c r="D238" s="267"/>
      <c r="E238" s="267"/>
      <c r="F238" s="267"/>
      <c r="G238" s="267"/>
      <c r="H238" s="267"/>
      <c r="I238" s="62"/>
      <c r="J238" s="154"/>
      <c r="K238" s="86"/>
      <c r="L238" s="86"/>
      <c r="M238" s="86"/>
      <c r="N238" s="70"/>
      <c r="O238" s="61"/>
      <c r="P238" s="61"/>
      <c r="Q238" s="61"/>
      <c r="R238" s="38"/>
      <c r="S238" s="38"/>
      <c r="T238" s="38"/>
      <c r="U238" s="38"/>
    </row>
    <row r="239" spans="1:21" s="8" customFormat="1" ht="17.100000000000001" customHeight="1">
      <c r="A239" s="223"/>
      <c r="B239" s="37" t="s">
        <v>83</v>
      </c>
      <c r="C239" s="38" t="s">
        <v>242</v>
      </c>
      <c r="D239" s="267"/>
      <c r="E239" s="267"/>
      <c r="F239" s="267"/>
      <c r="G239" s="267"/>
      <c r="H239" s="267"/>
      <c r="I239" s="62"/>
      <c r="J239" s="154"/>
      <c r="K239" s="86"/>
      <c r="L239" s="86"/>
      <c r="M239" s="86"/>
      <c r="N239" s="70"/>
      <c r="O239" s="61"/>
      <c r="P239" s="61"/>
      <c r="Q239" s="61"/>
      <c r="R239" s="38"/>
      <c r="S239" s="38"/>
      <c r="T239" s="38"/>
      <c r="U239" s="38"/>
    </row>
    <row r="240" spans="1:21" s="8" customFormat="1">
      <c r="A240" s="223"/>
      <c r="B240" s="30"/>
      <c r="C240" s="267"/>
      <c r="D240" s="267"/>
      <c r="E240" s="267"/>
      <c r="F240" s="267"/>
      <c r="G240" s="267"/>
      <c r="H240" s="267"/>
      <c r="I240" s="62"/>
      <c r="J240" s="68"/>
      <c r="K240" s="69"/>
      <c r="L240" s="69"/>
      <c r="M240" s="86"/>
      <c r="N240" s="70"/>
      <c r="O240" s="61"/>
      <c r="P240" s="61"/>
      <c r="Q240" s="61"/>
      <c r="R240" s="38"/>
      <c r="S240" s="38"/>
      <c r="T240" s="38"/>
      <c r="U240" s="38"/>
    </row>
    <row r="241" spans="1:21" s="8" customFormat="1" ht="17.100000000000001" customHeight="1">
      <c r="A241" s="221" t="s">
        <v>243</v>
      </c>
      <c r="B241" s="244" t="s">
        <v>244</v>
      </c>
      <c r="C241" s="37"/>
      <c r="D241" s="267"/>
      <c r="E241" s="267"/>
      <c r="F241" s="267"/>
      <c r="G241" s="267"/>
      <c r="H241" s="267"/>
      <c r="I241" s="62"/>
      <c r="J241" s="154"/>
      <c r="K241" s="86"/>
      <c r="L241" s="86"/>
      <c r="M241" s="86"/>
      <c r="N241" s="154"/>
      <c r="O241" s="61"/>
      <c r="P241" s="61"/>
      <c r="Q241" s="61"/>
      <c r="R241" s="38"/>
      <c r="S241" s="38"/>
      <c r="T241" s="38"/>
      <c r="U241" s="38"/>
    </row>
    <row r="242" spans="1:21">
      <c r="C242" s="66"/>
      <c r="D242" s="66"/>
      <c r="E242" s="67"/>
      <c r="F242" s="67"/>
      <c r="J242" s="68"/>
      <c r="K242" s="69"/>
      <c r="L242" s="69"/>
      <c r="M242" s="86"/>
      <c r="N242" s="70"/>
      <c r="O242" s="139"/>
      <c r="P242" s="139"/>
    </row>
    <row r="243" spans="1:21" s="8" customFormat="1" ht="17.100000000000001" customHeight="1">
      <c r="A243" s="221" t="s">
        <v>245</v>
      </c>
      <c r="B243" s="231" t="s">
        <v>246</v>
      </c>
      <c r="C243" s="267"/>
      <c r="D243" s="267"/>
      <c r="E243" s="267"/>
      <c r="F243" s="267"/>
      <c r="G243" s="267"/>
      <c r="H243" s="267"/>
      <c r="I243" s="62"/>
      <c r="J243" s="68"/>
      <c r="K243" s="69"/>
      <c r="L243" s="69"/>
      <c r="M243" s="86"/>
      <c r="N243" s="70"/>
      <c r="O243" s="61"/>
      <c r="P243" s="61"/>
      <c r="Q243" s="61"/>
      <c r="R243" s="38"/>
      <c r="S243" s="38"/>
      <c r="T243" s="38"/>
      <c r="U243" s="38"/>
    </row>
    <row r="244" spans="1:21" s="8" customFormat="1" ht="17.25" customHeight="1">
      <c r="A244" s="221"/>
      <c r="B244" s="37" t="s">
        <v>81</v>
      </c>
      <c r="C244" s="38" t="s">
        <v>247</v>
      </c>
      <c r="D244" s="267"/>
      <c r="E244" s="267"/>
      <c r="F244" s="267"/>
      <c r="G244" s="267"/>
      <c r="H244" s="267"/>
      <c r="I244" s="62"/>
      <c r="J244" s="154"/>
      <c r="K244" s="86"/>
      <c r="L244" s="86"/>
      <c r="M244" s="86"/>
      <c r="N244" s="70"/>
      <c r="O244" s="61"/>
      <c r="P244" s="61"/>
      <c r="Q244" s="61"/>
      <c r="R244" s="38"/>
      <c r="S244" s="38"/>
      <c r="T244" s="38"/>
      <c r="U244" s="38"/>
    </row>
    <row r="245" spans="1:21" s="8" customFormat="1" ht="17.100000000000001" customHeight="1">
      <c r="A245" s="221"/>
      <c r="B245" s="37" t="s">
        <v>83</v>
      </c>
      <c r="C245" s="38" t="s">
        <v>242</v>
      </c>
      <c r="D245" s="267"/>
      <c r="E245" s="267"/>
      <c r="F245" s="267"/>
      <c r="G245" s="267"/>
      <c r="H245" s="267"/>
      <c r="I245" s="62"/>
      <c r="J245" s="154"/>
      <c r="K245" s="86"/>
      <c r="L245" s="86"/>
      <c r="M245" s="86"/>
      <c r="N245" s="70"/>
      <c r="O245" s="61"/>
      <c r="P245" s="61"/>
      <c r="Q245" s="61"/>
      <c r="R245" s="38"/>
      <c r="S245" s="38"/>
      <c r="T245" s="38"/>
      <c r="U245" s="38"/>
    </row>
    <row r="246" spans="1:21" s="8" customFormat="1">
      <c r="A246" s="221"/>
      <c r="B246" s="30"/>
      <c r="C246" s="267"/>
      <c r="D246" s="267"/>
      <c r="E246" s="267"/>
      <c r="F246" s="267"/>
      <c r="G246" s="267"/>
      <c r="H246" s="267"/>
      <c r="I246" s="62"/>
      <c r="J246" s="68"/>
      <c r="K246" s="69"/>
      <c r="L246" s="69"/>
      <c r="M246" s="86"/>
      <c r="N246" s="70"/>
      <c r="O246" s="61"/>
      <c r="P246" s="61"/>
      <c r="Q246" s="61"/>
      <c r="R246" s="38"/>
      <c r="S246" s="38"/>
      <c r="T246" s="38"/>
      <c r="U246" s="38"/>
    </row>
    <row r="247" spans="1:21" s="8" customFormat="1" ht="17.100000000000001" customHeight="1">
      <c r="A247" s="221" t="s">
        <v>248</v>
      </c>
      <c r="B247" s="235" t="s">
        <v>249</v>
      </c>
      <c r="C247" s="267"/>
      <c r="D247" s="267"/>
      <c r="E247" s="267"/>
      <c r="F247" s="267"/>
      <c r="G247" s="267"/>
      <c r="H247" s="267"/>
      <c r="I247" s="62"/>
      <c r="J247" s="154"/>
      <c r="K247" s="86"/>
      <c r="L247" s="86"/>
      <c r="M247" s="86"/>
      <c r="N247" s="154"/>
      <c r="O247" s="61"/>
      <c r="P247" s="61"/>
      <c r="Q247" s="61"/>
      <c r="R247" s="38"/>
      <c r="S247" s="38"/>
      <c r="T247" s="38"/>
      <c r="U247" s="38"/>
    </row>
    <row r="248" spans="1:21" s="8" customFormat="1" ht="6" customHeight="1">
      <c r="A248" s="221"/>
      <c r="B248" s="41"/>
      <c r="C248" s="267"/>
      <c r="D248" s="267"/>
      <c r="E248" s="267"/>
      <c r="F248" s="267"/>
      <c r="G248" s="267"/>
      <c r="H248" s="267"/>
      <c r="I248" s="62"/>
      <c r="J248" s="68"/>
      <c r="K248" s="69"/>
      <c r="L248" s="69"/>
      <c r="M248" s="69"/>
      <c r="N248" s="68"/>
      <c r="O248" s="61"/>
      <c r="P248" s="61"/>
      <c r="Q248" s="61"/>
      <c r="R248" s="38"/>
      <c r="S248" s="38"/>
      <c r="T248" s="38"/>
      <c r="U248" s="38"/>
    </row>
    <row r="249" spans="1:21" s="8" customFormat="1" ht="17.100000000000001" customHeight="1">
      <c r="A249" s="221" t="s">
        <v>250</v>
      </c>
      <c r="B249" s="235" t="s">
        <v>251</v>
      </c>
      <c r="C249" s="61"/>
      <c r="D249" s="61"/>
      <c r="E249" s="61"/>
      <c r="F249" s="61"/>
      <c r="G249" s="61"/>
      <c r="H249" s="61"/>
      <c r="I249" s="62"/>
      <c r="J249" s="68"/>
      <c r="K249" s="69"/>
      <c r="L249" s="69"/>
      <c r="M249" s="69"/>
      <c r="N249" s="68"/>
      <c r="O249" s="39"/>
      <c r="P249" s="39"/>
      <c r="Q249" s="61"/>
      <c r="R249" s="38"/>
      <c r="S249" s="38"/>
      <c r="T249" s="38"/>
      <c r="U249" s="38"/>
    </row>
    <row r="250" spans="1:21" ht="17.100000000000001" customHeight="1">
      <c r="B250" s="38" t="s">
        <v>81</v>
      </c>
      <c r="C250" s="37" t="s">
        <v>252</v>
      </c>
      <c r="E250" s="67"/>
      <c r="J250" s="154"/>
      <c r="K250" s="86"/>
      <c r="L250" s="86"/>
      <c r="M250" s="86"/>
      <c r="N250" s="154"/>
      <c r="O250" s="38"/>
      <c r="P250" s="38"/>
    </row>
    <row r="251" spans="1:21" ht="17.100000000000001" customHeight="1">
      <c r="B251" s="38" t="s">
        <v>83</v>
      </c>
      <c r="C251" s="37" t="s">
        <v>253</v>
      </c>
      <c r="E251" s="67"/>
      <c r="J251" s="155">
        <f>SUM(J227-J250)</f>
        <v>0</v>
      </c>
      <c r="K251" s="86"/>
      <c r="L251" s="86"/>
      <c r="M251" s="86"/>
      <c r="N251" s="154"/>
      <c r="O251" s="38"/>
      <c r="P251" s="38"/>
    </row>
    <row r="252" spans="1:21" ht="6" customHeight="1">
      <c r="E252" s="67"/>
      <c r="J252" s="70"/>
      <c r="K252" s="86"/>
      <c r="L252" s="86"/>
      <c r="M252" s="86"/>
      <c r="N252" s="70"/>
      <c r="O252" s="38"/>
      <c r="P252" s="38"/>
    </row>
    <row r="253" spans="1:21" s="8" customFormat="1" ht="17.100000000000001" customHeight="1">
      <c r="A253" s="221" t="s">
        <v>254</v>
      </c>
      <c r="B253" s="245" t="s">
        <v>255</v>
      </c>
      <c r="C253" s="61"/>
      <c r="D253" s="61"/>
      <c r="E253" s="61"/>
      <c r="F253" s="61"/>
      <c r="G253" s="61"/>
      <c r="H253" s="61"/>
      <c r="I253" s="62"/>
      <c r="J253" s="70"/>
      <c r="K253" s="86"/>
      <c r="L253" s="86"/>
      <c r="M253" s="86"/>
      <c r="N253" s="70"/>
      <c r="O253" s="61"/>
      <c r="P253" s="61"/>
      <c r="Q253" s="61"/>
      <c r="R253" s="38"/>
      <c r="S253" s="38"/>
      <c r="T253" s="38"/>
      <c r="U253" s="38"/>
    </row>
    <row r="254" spans="1:21" ht="17.100000000000001" customHeight="1">
      <c r="B254" s="38" t="s">
        <v>81</v>
      </c>
      <c r="C254" s="37" t="s">
        <v>256</v>
      </c>
      <c r="E254" s="67"/>
      <c r="J254" s="154"/>
      <c r="K254" s="86"/>
      <c r="L254" s="86"/>
      <c r="M254" s="86"/>
      <c r="N254" s="154"/>
      <c r="O254" s="38"/>
      <c r="P254" s="38"/>
    </row>
    <row r="255" spans="1:21" ht="17.100000000000001" customHeight="1">
      <c r="B255" s="38" t="s">
        <v>83</v>
      </c>
      <c r="C255" s="37" t="s">
        <v>257</v>
      </c>
      <c r="E255" s="67"/>
      <c r="J255" s="154"/>
      <c r="K255" s="86"/>
      <c r="L255" s="86"/>
      <c r="M255" s="86"/>
      <c r="N255" s="154"/>
      <c r="O255" s="38"/>
      <c r="P255" s="38"/>
    </row>
    <row r="256" spans="1:21" ht="6" customHeight="1">
      <c r="B256" s="38"/>
      <c r="C256" s="88"/>
      <c r="E256" s="67"/>
      <c r="J256" s="142"/>
      <c r="K256" s="143"/>
      <c r="L256" s="143"/>
      <c r="M256" s="143"/>
      <c r="N256" s="142"/>
      <c r="O256" s="38"/>
      <c r="P256" s="38"/>
    </row>
    <row r="257" spans="1:21" ht="6" customHeight="1">
      <c r="B257" s="38"/>
      <c r="C257" s="88"/>
      <c r="E257" s="67"/>
      <c r="J257" s="142"/>
      <c r="K257" s="143"/>
      <c r="L257" s="143"/>
      <c r="M257" s="143"/>
      <c r="N257" s="142"/>
      <c r="O257" s="38"/>
      <c r="P257" s="38"/>
    </row>
    <row r="258" spans="1:21" ht="24.95" customHeight="1">
      <c r="B258" s="357" t="s">
        <v>258</v>
      </c>
      <c r="C258" s="357"/>
      <c r="D258" s="357"/>
      <c r="E258" s="357"/>
      <c r="F258" s="357"/>
      <c r="G258" s="357"/>
      <c r="H258" s="357"/>
      <c r="I258" s="357"/>
      <c r="J258" s="357"/>
      <c r="K258" s="357"/>
      <c r="L258" s="357"/>
      <c r="M258" s="357"/>
      <c r="N258" s="357"/>
      <c r="O258" s="357"/>
      <c r="P258" s="357"/>
      <c r="Q258" s="357"/>
      <c r="R258" s="357"/>
      <c r="S258" s="357"/>
      <c r="T258" s="357"/>
    </row>
    <row r="259" spans="1:21" ht="6" customHeight="1">
      <c r="B259" s="38"/>
      <c r="C259" s="88"/>
      <c r="E259" s="67"/>
      <c r="J259" s="142"/>
      <c r="K259" s="143"/>
      <c r="L259" s="143"/>
      <c r="M259" s="143"/>
      <c r="N259" s="142"/>
      <c r="O259" s="38"/>
      <c r="P259" s="38"/>
    </row>
    <row r="260" spans="1:21">
      <c r="B260" s="38"/>
      <c r="C260" s="88"/>
      <c r="E260" s="67"/>
      <c r="J260" s="112"/>
      <c r="K260" s="112"/>
      <c r="L260" s="112"/>
      <c r="N260" s="39" t="s">
        <v>70</v>
      </c>
      <c r="O260" s="38"/>
      <c r="P260" s="38"/>
    </row>
    <row r="261" spans="1:21" ht="15" customHeight="1">
      <c r="B261" s="38"/>
      <c r="C261" s="144"/>
      <c r="D261" s="144"/>
      <c r="E261" s="144"/>
      <c r="F261" s="141"/>
      <c r="G261" s="141"/>
      <c r="H261" s="141"/>
      <c r="I261" s="145"/>
      <c r="J261" s="368" t="s">
        <v>71</v>
      </c>
      <c r="K261" s="367"/>
      <c r="L261" s="367"/>
      <c r="N261" s="373" t="str">
        <f>$N$13</f>
        <v>Related party</v>
      </c>
    </row>
    <row r="262" spans="1:21" ht="24" customHeight="1">
      <c r="B262" s="85"/>
      <c r="E262" s="67"/>
      <c r="J262" s="368"/>
      <c r="K262" s="378"/>
      <c r="L262" s="367"/>
      <c r="M262" s="38"/>
      <c r="N262" s="374"/>
    </row>
    <row r="263" spans="1:21" s="8" customFormat="1" ht="17.25" customHeight="1">
      <c r="A263" s="221">
        <v>31</v>
      </c>
      <c r="B263" s="235" t="s">
        <v>259</v>
      </c>
      <c r="C263" s="61"/>
      <c r="D263" s="61"/>
      <c r="E263" s="109"/>
      <c r="F263" s="61"/>
      <c r="G263" s="61"/>
      <c r="H263" s="61"/>
      <c r="I263" s="62"/>
      <c r="J263" s="146"/>
      <c r="K263" s="147"/>
      <c r="L263" s="147"/>
      <c r="M263" s="147"/>
      <c r="N263" s="146"/>
      <c r="O263" s="112"/>
      <c r="P263" s="148"/>
      <c r="Q263" s="61"/>
      <c r="R263" s="38"/>
      <c r="S263" s="38"/>
      <c r="T263" s="38"/>
      <c r="U263" s="38"/>
    </row>
    <row r="264" spans="1:21" s="8" customFormat="1" ht="17.100000000000001" customHeight="1">
      <c r="A264" s="221"/>
      <c r="B264" s="37" t="s">
        <v>81</v>
      </c>
      <c r="C264" s="38" t="s">
        <v>260</v>
      </c>
      <c r="D264" s="38"/>
      <c r="E264" s="67"/>
      <c r="F264" s="38"/>
      <c r="G264" s="38"/>
      <c r="H264" s="38"/>
      <c r="I264" s="36"/>
      <c r="J264" s="154"/>
      <c r="K264" s="86"/>
      <c r="L264" s="86"/>
      <c r="M264" s="86"/>
      <c r="N264" s="154"/>
      <c r="O264" s="40"/>
      <c r="P264" s="130"/>
      <c r="Q264" s="61"/>
      <c r="R264" s="38"/>
      <c r="S264" s="38"/>
      <c r="T264" s="38"/>
      <c r="U264" s="38"/>
    </row>
    <row r="265" spans="1:21" s="8" customFormat="1" ht="17.100000000000001" customHeight="1">
      <c r="A265" s="221"/>
      <c r="B265" s="37"/>
      <c r="C265" s="37" t="s">
        <v>94</v>
      </c>
      <c r="D265" s="37" t="s">
        <v>261</v>
      </c>
      <c r="E265" s="67"/>
      <c r="F265" s="38"/>
      <c r="G265" s="38"/>
      <c r="H265" s="38"/>
      <c r="I265" s="36"/>
      <c r="J265" s="154"/>
      <c r="K265" s="86"/>
      <c r="L265" s="86"/>
      <c r="M265" s="86"/>
      <c r="N265" s="154"/>
      <c r="O265" s="40"/>
      <c r="P265" s="130"/>
      <c r="Q265" s="61"/>
      <c r="R265" s="38"/>
      <c r="S265" s="38"/>
      <c r="T265" s="38"/>
      <c r="U265" s="38"/>
    </row>
    <row r="266" spans="1:21" s="8" customFormat="1" ht="17.100000000000001" customHeight="1">
      <c r="A266" s="221"/>
      <c r="B266" s="37"/>
      <c r="C266" s="37" t="s">
        <v>96</v>
      </c>
      <c r="D266" s="37" t="s">
        <v>262</v>
      </c>
      <c r="E266" s="67"/>
      <c r="F266" s="38"/>
      <c r="G266" s="38"/>
      <c r="H266" s="38"/>
      <c r="I266" s="36"/>
      <c r="J266" s="154"/>
      <c r="K266" s="86"/>
      <c r="L266" s="86"/>
      <c r="M266" s="86"/>
      <c r="N266" s="154"/>
      <c r="O266" s="40"/>
      <c r="P266" s="130"/>
      <c r="Q266" s="61"/>
      <c r="R266" s="38"/>
      <c r="S266" s="38"/>
      <c r="T266" s="38"/>
      <c r="U266" s="38"/>
    </row>
    <row r="267" spans="1:21" s="8" customFormat="1" ht="17.100000000000001" customHeight="1">
      <c r="A267" s="221"/>
      <c r="B267" s="37"/>
      <c r="C267" s="37" t="s">
        <v>102</v>
      </c>
      <c r="D267" s="37" t="s">
        <v>263</v>
      </c>
      <c r="E267" s="67"/>
      <c r="F267" s="38"/>
      <c r="G267" s="38"/>
      <c r="H267" s="38"/>
      <c r="I267" s="36"/>
      <c r="J267" s="154"/>
      <c r="K267" s="86"/>
      <c r="L267" s="86"/>
      <c r="M267" s="86"/>
      <c r="N267" s="69"/>
      <c r="O267" s="40"/>
      <c r="P267" s="130"/>
      <c r="Q267" s="61"/>
      <c r="R267" s="38"/>
      <c r="S267" s="38"/>
      <c r="T267" s="38"/>
      <c r="U267" s="38"/>
    </row>
    <row r="268" spans="1:21" s="8" customFormat="1" ht="17.100000000000001" customHeight="1">
      <c r="A268" s="221"/>
      <c r="B268" s="37"/>
      <c r="C268" s="37" t="s">
        <v>104</v>
      </c>
      <c r="D268" s="37" t="s">
        <v>264</v>
      </c>
      <c r="E268" s="67"/>
      <c r="F268" s="38"/>
      <c r="G268" s="38"/>
      <c r="H268" s="38"/>
      <c r="I268" s="36"/>
      <c r="J268" s="154"/>
      <c r="K268" s="86"/>
      <c r="L268" s="86"/>
      <c r="M268" s="86"/>
      <c r="N268" s="154"/>
      <c r="O268" s="40"/>
      <c r="P268" s="130"/>
      <c r="Q268" s="61"/>
      <c r="R268" s="38"/>
      <c r="S268" s="38"/>
      <c r="T268" s="38"/>
      <c r="U268" s="38"/>
    </row>
    <row r="269" spans="1:21" s="8" customFormat="1" ht="17.100000000000001" hidden="1" customHeight="1">
      <c r="A269" s="221"/>
      <c r="B269" s="37"/>
      <c r="C269" s="37"/>
      <c r="D269" s="37"/>
      <c r="E269" s="67"/>
      <c r="F269" s="38"/>
      <c r="G269" s="38"/>
      <c r="H269" s="38"/>
      <c r="I269" s="36"/>
      <c r="J269" s="287"/>
      <c r="K269" s="86"/>
      <c r="L269" s="86"/>
      <c r="M269" s="86"/>
      <c r="N269" s="161"/>
      <c r="O269" s="40"/>
      <c r="P269" s="130"/>
      <c r="Q269" s="61"/>
      <c r="R269" s="38"/>
      <c r="S269" s="38"/>
      <c r="T269" s="38"/>
      <c r="U269" s="38"/>
    </row>
    <row r="270" spans="1:21" s="8" customFormat="1" ht="17.100000000000001" hidden="1" customHeight="1">
      <c r="A270" s="221"/>
      <c r="B270" s="37"/>
      <c r="C270" s="37"/>
      <c r="D270" s="37"/>
      <c r="E270" s="67"/>
      <c r="F270" s="38"/>
      <c r="G270" s="38"/>
      <c r="H270" s="38"/>
      <c r="I270" s="36"/>
      <c r="J270" s="287"/>
      <c r="K270" s="86"/>
      <c r="L270" s="86"/>
      <c r="M270" s="86"/>
      <c r="N270" s="161"/>
      <c r="O270" s="40"/>
      <c r="P270" s="130"/>
      <c r="Q270" s="61"/>
      <c r="R270" s="38"/>
      <c r="S270" s="38"/>
      <c r="T270" s="38"/>
      <c r="U270" s="38"/>
    </row>
    <row r="271" spans="1:21" s="8" customFormat="1" ht="17.100000000000001" customHeight="1">
      <c r="A271" s="221"/>
      <c r="B271" s="37"/>
      <c r="C271" s="37" t="s">
        <v>106</v>
      </c>
      <c r="D271" s="37" t="s">
        <v>242</v>
      </c>
      <c r="E271" s="67"/>
      <c r="F271" s="38"/>
      <c r="G271" s="38"/>
      <c r="H271" s="38"/>
      <c r="I271" s="36"/>
      <c r="J271" s="154"/>
      <c r="K271" s="86"/>
      <c r="L271" s="86"/>
      <c r="M271" s="86"/>
      <c r="N271" s="154"/>
      <c r="O271" s="40"/>
      <c r="P271" s="130"/>
      <c r="Q271" s="61"/>
      <c r="R271" s="38"/>
      <c r="S271" s="38"/>
      <c r="T271" s="38"/>
      <c r="U271" s="38"/>
    </row>
    <row r="272" spans="1:21" s="8" customFormat="1" ht="17.100000000000001" customHeight="1">
      <c r="A272" s="221"/>
      <c r="B272" s="37" t="s">
        <v>83</v>
      </c>
      <c r="C272" s="38" t="s">
        <v>265</v>
      </c>
      <c r="D272" s="38"/>
      <c r="E272" s="67"/>
      <c r="F272" s="38"/>
      <c r="G272" s="38"/>
      <c r="H272" s="38"/>
      <c r="I272" s="36"/>
      <c r="J272" s="155">
        <f>SUM(J264:J268,J271)</f>
        <v>0</v>
      </c>
      <c r="K272" s="86"/>
      <c r="L272" s="86"/>
      <c r="M272" s="86"/>
      <c r="N272" s="154"/>
      <c r="O272" s="40"/>
      <c r="P272" s="130"/>
      <c r="Q272" s="61"/>
      <c r="R272" s="38"/>
      <c r="S272" s="38"/>
      <c r="T272" s="38"/>
      <c r="U272" s="38"/>
    </row>
    <row r="273" spans="1:21" s="8" customFormat="1">
      <c r="A273" s="221"/>
      <c r="B273" s="37"/>
      <c r="C273" s="38"/>
      <c r="D273" s="38"/>
      <c r="E273" s="67"/>
      <c r="F273" s="38"/>
      <c r="G273" s="38"/>
      <c r="H273" s="38"/>
      <c r="I273" s="36"/>
      <c r="J273" s="112"/>
      <c r="K273" s="112"/>
      <c r="L273" s="112"/>
      <c r="M273" s="39"/>
      <c r="N273" s="112"/>
      <c r="O273" s="112"/>
      <c r="P273" s="112"/>
      <c r="Q273" s="61"/>
      <c r="R273" s="38"/>
      <c r="S273" s="38"/>
      <c r="T273" s="38"/>
      <c r="U273" s="38"/>
    </row>
    <row r="274" spans="1:21" ht="15" hidden="1" customHeight="1"/>
  </sheetData>
  <mergeCells count="39">
    <mergeCell ref="B154:T154"/>
    <mergeCell ref="B173:T173"/>
    <mergeCell ref="B231:T231"/>
    <mergeCell ref="B258:T258"/>
    <mergeCell ref="M100:M101"/>
    <mergeCell ref="J234:J235"/>
    <mergeCell ref="K234:K235"/>
    <mergeCell ref="L234:L235"/>
    <mergeCell ref="N234:N235"/>
    <mergeCell ref="P176:P177"/>
    <mergeCell ref="J261:J262"/>
    <mergeCell ref="K261:K262"/>
    <mergeCell ref="L261:L262"/>
    <mergeCell ref="N261:N262"/>
    <mergeCell ref="J176:J177"/>
    <mergeCell ref="K176:K177"/>
    <mergeCell ref="L176:L177"/>
    <mergeCell ref="N176:N177"/>
    <mergeCell ref="P13:P14"/>
    <mergeCell ref="K101:K102"/>
    <mergeCell ref="L101:L102"/>
    <mergeCell ref="J157:J158"/>
    <mergeCell ref="K157:K158"/>
    <mergeCell ref="L157:L158"/>
    <mergeCell ref="N157:N158"/>
    <mergeCell ref="P157:P158"/>
    <mergeCell ref="J13:J14"/>
    <mergeCell ref="K13:K14"/>
    <mergeCell ref="L13:L14"/>
    <mergeCell ref="N13:N14"/>
    <mergeCell ref="N100:N101"/>
    <mergeCell ref="J100:J101"/>
    <mergeCell ref="M13:M14"/>
    <mergeCell ref="B98:T98"/>
    <mergeCell ref="B10:T10"/>
    <mergeCell ref="B4:S4"/>
    <mergeCell ref="B6:N6"/>
    <mergeCell ref="G8:H8"/>
    <mergeCell ref="I8:J8"/>
  </mergeCells>
  <pageMargins left="0.70866141732283472" right="0.70866141732283472" top="0.74803149606299213" bottom="0.74803149606299213" header="0.31496062992125984" footer="0.31496062992125984"/>
  <pageSetup paperSize="8" scale="57" fitToHeight="2" orientation="portrait" r:id="rId1"/>
  <headerFooter>
    <oddHeader>&amp;C&amp;"Calibri"&amp;10&amp;K000000 UNCLASSIFIED&amp;1#_x000D_</oddHeader>
    <oddFooter>&amp;LIncome Statement Survey (May 2013)
Ref #5153501 4.0&amp;C_x000D_&amp;1#&amp;"Calibri"&amp;10&amp;K000000 UNCLASSIFIED</oddFooter>
  </headerFooter>
  <rowBreaks count="2" manualBreakCount="2">
    <brk id="96" max="20" man="1"/>
    <brk id="229" max="20" man="1"/>
  </rowBreaks>
  <ignoredErrors>
    <ignoredError sqref="D37:D40" numberStoredAsText="1"/>
    <ignoredError sqref="N167"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A499"/>
  </sheetPr>
  <dimension ref="A1:Q91"/>
  <sheetViews>
    <sheetView zoomScale="70" zoomScaleNormal="70" zoomScaleSheetLayoutView="85" workbookViewId="0">
      <selection activeCell="O1" sqref="O1"/>
    </sheetView>
  </sheetViews>
  <sheetFormatPr defaultColWidth="0" defaultRowHeight="16.5" zeroHeight="1"/>
  <cols>
    <col min="1" max="1" width="5.875" style="6" customWidth="1"/>
    <col min="2" max="2" width="4.375" style="6" customWidth="1"/>
    <col min="3" max="3" width="4.125" style="6" customWidth="1"/>
    <col min="4" max="4" width="7.25" style="14" customWidth="1"/>
    <col min="5" max="5" width="4.125" style="6" customWidth="1"/>
    <col min="6" max="6" width="9.25" style="14" customWidth="1"/>
    <col min="7" max="7" width="15.25" style="6" customWidth="1"/>
    <col min="8" max="8" width="2.5" style="6" customWidth="1"/>
    <col min="9" max="9" width="9.625" style="6" customWidth="1"/>
    <col min="10" max="10" width="8.875" style="6" customWidth="1"/>
    <col min="11" max="12" width="2.375" style="6" customWidth="1"/>
    <col min="13" max="13" width="4.875" style="6" customWidth="1"/>
    <col min="14" max="14" width="5.25" style="6" customWidth="1"/>
    <col min="15" max="15" width="6.5" style="6" customWidth="1"/>
    <col min="16" max="17" width="0" style="6" hidden="1" customWidth="1"/>
    <col min="18" max="16384" width="9" style="6" hidden="1"/>
  </cols>
  <sheetData>
    <row r="1" spans="1:15" ht="35.1" customHeight="1">
      <c r="A1" s="182"/>
      <c r="B1" s="193"/>
      <c r="C1" s="381" t="s">
        <v>266</v>
      </c>
      <c r="D1" s="381"/>
      <c r="E1" s="381"/>
      <c r="F1" s="381"/>
      <c r="G1" s="381"/>
      <c r="H1" s="381"/>
      <c r="I1" s="381"/>
      <c r="J1" s="381"/>
      <c r="K1" s="381"/>
      <c r="L1" s="381"/>
      <c r="M1" s="381"/>
      <c r="N1" s="194"/>
      <c r="O1" s="182"/>
    </row>
    <row r="2" spans="1:15">
      <c r="A2" s="178"/>
      <c r="B2" s="178"/>
      <c r="C2" s="178"/>
      <c r="D2" s="183"/>
      <c r="E2" s="178"/>
      <c r="F2" s="183"/>
      <c r="G2" s="178"/>
      <c r="H2" s="178"/>
      <c r="I2" s="178"/>
      <c r="J2" s="178"/>
      <c r="K2" s="178"/>
      <c r="L2" s="178"/>
      <c r="M2" s="178"/>
      <c r="N2" s="178"/>
      <c r="O2" s="178"/>
    </row>
    <row r="3" spans="1:15">
      <c r="A3" s="178"/>
      <c r="B3" s="178"/>
      <c r="C3" s="178"/>
      <c r="D3" s="183"/>
      <c r="E3" s="178"/>
      <c r="F3" s="183"/>
      <c r="G3" s="178"/>
      <c r="H3" s="178"/>
      <c r="I3" s="178"/>
      <c r="J3" s="178"/>
      <c r="K3" s="178"/>
      <c r="L3" s="178"/>
      <c r="M3" s="178"/>
      <c r="N3" s="178"/>
      <c r="O3" s="178"/>
    </row>
    <row r="4" spans="1:15" ht="21" customHeight="1">
      <c r="A4" s="184">
        <v>1</v>
      </c>
      <c r="B4" s="185"/>
      <c r="C4" s="380" t="s">
        <v>267</v>
      </c>
      <c r="D4" s="380"/>
      <c r="E4" s="380"/>
      <c r="F4" s="380"/>
      <c r="G4" s="380"/>
      <c r="H4" s="380"/>
      <c r="I4" s="380"/>
      <c r="J4" s="380"/>
      <c r="K4" s="380"/>
      <c r="L4" s="380"/>
      <c r="M4" s="380"/>
      <c r="N4" s="179"/>
      <c r="O4" s="178"/>
    </row>
    <row r="5" spans="1:15" ht="20.100000000000001" customHeight="1">
      <c r="A5" s="275"/>
      <c r="B5" s="188"/>
      <c r="C5" s="339" t="s">
        <v>268</v>
      </c>
      <c r="D5" s="339"/>
      <c r="E5" s="339"/>
      <c r="F5" s="339"/>
      <c r="G5" s="339"/>
      <c r="H5" s="339"/>
      <c r="I5" s="339"/>
      <c r="J5" s="339"/>
      <c r="K5" s="339"/>
      <c r="L5" s="339"/>
      <c r="M5" s="166"/>
      <c r="N5" s="178"/>
      <c r="O5" s="178"/>
    </row>
    <row r="6" spans="1:15" ht="20.100000000000001" customHeight="1">
      <c r="A6" s="275"/>
      <c r="B6" s="275"/>
      <c r="C6" s="339"/>
      <c r="D6" s="339"/>
      <c r="E6" s="339"/>
      <c r="F6" s="339"/>
      <c r="G6" s="339"/>
      <c r="H6" s="339"/>
      <c r="I6" s="339"/>
      <c r="J6" s="339"/>
      <c r="K6" s="339"/>
      <c r="L6" s="339"/>
      <c r="M6" s="166"/>
      <c r="N6" s="178"/>
      <c r="O6" s="178"/>
    </row>
    <row r="7" spans="1:15" ht="5.0999999999999996" customHeight="1">
      <c r="A7" s="275"/>
      <c r="B7" s="275"/>
      <c r="C7" s="382"/>
      <c r="D7" s="382"/>
      <c r="E7" s="382"/>
      <c r="F7" s="382"/>
      <c r="G7" s="382"/>
      <c r="H7" s="382"/>
      <c r="I7" s="382"/>
      <c r="J7" s="167"/>
      <c r="K7" s="168"/>
      <c r="L7" s="168"/>
      <c r="M7" s="168"/>
      <c r="N7" s="178"/>
      <c r="O7" s="178"/>
    </row>
    <row r="8" spans="1:15" ht="20.100000000000001" customHeight="1">
      <c r="A8" s="275"/>
      <c r="B8" s="275"/>
      <c r="C8" s="383"/>
      <c r="D8" s="384"/>
      <c r="E8" s="384"/>
      <c r="F8" s="384"/>
      <c r="G8" s="384"/>
      <c r="H8" s="384"/>
      <c r="I8" s="384"/>
      <c r="J8" s="384"/>
      <c r="K8" s="384"/>
      <c r="L8" s="384"/>
      <c r="M8" s="385"/>
      <c r="N8" s="178"/>
      <c r="O8" s="178"/>
    </row>
    <row r="9" spans="1:15" ht="20.100000000000001" customHeight="1">
      <c r="A9" s="275"/>
      <c r="B9" s="275"/>
      <c r="C9" s="386"/>
      <c r="D9" s="387"/>
      <c r="E9" s="387"/>
      <c r="F9" s="387"/>
      <c r="G9" s="387"/>
      <c r="H9" s="387"/>
      <c r="I9" s="387"/>
      <c r="J9" s="387"/>
      <c r="K9" s="387"/>
      <c r="L9" s="387"/>
      <c r="M9" s="388"/>
      <c r="N9" s="178"/>
      <c r="O9" s="178"/>
    </row>
    <row r="10" spans="1:15" ht="20.100000000000001" customHeight="1">
      <c r="A10" s="275"/>
      <c r="B10" s="275"/>
      <c r="C10" s="386"/>
      <c r="D10" s="387"/>
      <c r="E10" s="387"/>
      <c r="F10" s="387"/>
      <c r="G10" s="387"/>
      <c r="H10" s="387"/>
      <c r="I10" s="387"/>
      <c r="J10" s="387"/>
      <c r="K10" s="387"/>
      <c r="L10" s="387"/>
      <c r="M10" s="388"/>
      <c r="N10" s="178"/>
      <c r="O10" s="178"/>
    </row>
    <row r="11" spans="1:15" ht="20.100000000000001" customHeight="1">
      <c r="A11" s="275"/>
      <c r="B11" s="275"/>
      <c r="C11" s="389"/>
      <c r="D11" s="390"/>
      <c r="E11" s="390"/>
      <c r="F11" s="390"/>
      <c r="G11" s="390"/>
      <c r="H11" s="390"/>
      <c r="I11" s="390"/>
      <c r="J11" s="390"/>
      <c r="K11" s="390"/>
      <c r="L11" s="390"/>
      <c r="M11" s="391"/>
      <c r="N11" s="178"/>
      <c r="O11" s="178"/>
    </row>
    <row r="12" spans="1:15" ht="6" customHeight="1">
      <c r="A12" s="275"/>
      <c r="B12" s="275"/>
      <c r="C12" s="169"/>
      <c r="D12" s="170"/>
      <c r="E12" s="169"/>
      <c r="F12" s="170"/>
      <c r="G12" s="169"/>
      <c r="H12" s="169"/>
      <c r="I12" s="169"/>
      <c r="J12" s="169"/>
      <c r="K12" s="169"/>
      <c r="L12" s="169"/>
      <c r="M12" s="166"/>
      <c r="N12" s="178"/>
      <c r="O12" s="178"/>
    </row>
    <row r="13" spans="1:15" ht="20.100000000000001" customHeight="1">
      <c r="A13" s="275"/>
      <c r="B13" s="189"/>
      <c r="C13" s="339" t="s">
        <v>269</v>
      </c>
      <c r="D13" s="339"/>
      <c r="E13" s="339"/>
      <c r="F13" s="339"/>
      <c r="G13" s="339"/>
      <c r="H13" s="339"/>
      <c r="I13" s="339"/>
      <c r="J13" s="339"/>
      <c r="K13" s="339"/>
      <c r="L13" s="339"/>
      <c r="M13" s="166"/>
      <c r="N13" s="178"/>
      <c r="O13" s="178"/>
    </row>
    <row r="14" spans="1:15" ht="20.100000000000001" customHeight="1">
      <c r="A14" s="275"/>
      <c r="B14" s="189"/>
      <c r="C14" s="339"/>
      <c r="D14" s="339"/>
      <c r="E14" s="339"/>
      <c r="F14" s="339"/>
      <c r="G14" s="339"/>
      <c r="H14" s="339"/>
      <c r="I14" s="339"/>
      <c r="J14" s="339"/>
      <c r="K14" s="339"/>
      <c r="L14" s="339"/>
      <c r="M14" s="166"/>
      <c r="N14" s="178"/>
      <c r="O14" s="178"/>
    </row>
    <row r="15" spans="1:15" ht="5.0999999999999996" customHeight="1">
      <c r="A15" s="275"/>
      <c r="B15" s="189"/>
      <c r="C15" s="382"/>
      <c r="D15" s="382"/>
      <c r="E15" s="382"/>
      <c r="F15" s="382"/>
      <c r="G15" s="382"/>
      <c r="H15" s="382"/>
      <c r="I15" s="382"/>
      <c r="J15" s="167"/>
      <c r="K15" s="168"/>
      <c r="L15" s="168"/>
      <c r="M15" s="168"/>
      <c r="N15" s="178"/>
      <c r="O15" s="178"/>
    </row>
    <row r="16" spans="1:15" ht="20.100000000000001" customHeight="1">
      <c r="A16" s="275"/>
      <c r="B16" s="189"/>
      <c r="C16" s="392"/>
      <c r="D16" s="393"/>
      <c r="E16" s="393"/>
      <c r="F16" s="393"/>
      <c r="G16" s="393"/>
      <c r="H16" s="393"/>
      <c r="I16" s="393"/>
      <c r="J16" s="393"/>
      <c r="K16" s="393"/>
      <c r="L16" s="393"/>
      <c r="M16" s="394"/>
      <c r="N16" s="178"/>
      <c r="O16" s="178"/>
    </row>
    <row r="17" spans="1:15" ht="20.100000000000001" customHeight="1">
      <c r="A17" s="275"/>
      <c r="B17" s="189"/>
      <c r="C17" s="395"/>
      <c r="D17" s="396"/>
      <c r="E17" s="396"/>
      <c r="F17" s="396"/>
      <c r="G17" s="396"/>
      <c r="H17" s="396"/>
      <c r="I17" s="396"/>
      <c r="J17" s="396"/>
      <c r="K17" s="396"/>
      <c r="L17" s="396"/>
      <c r="M17" s="397"/>
      <c r="N17" s="178"/>
      <c r="O17" s="178"/>
    </row>
    <row r="18" spans="1:15" ht="20.100000000000001" customHeight="1">
      <c r="A18" s="275"/>
      <c r="B18" s="189"/>
      <c r="C18" s="395"/>
      <c r="D18" s="396"/>
      <c r="E18" s="396"/>
      <c r="F18" s="396"/>
      <c r="G18" s="396"/>
      <c r="H18" s="396"/>
      <c r="I18" s="396"/>
      <c r="J18" s="396"/>
      <c r="K18" s="396"/>
      <c r="L18" s="396"/>
      <c r="M18" s="397"/>
      <c r="N18" s="178"/>
      <c r="O18" s="178"/>
    </row>
    <row r="19" spans="1:15" ht="20.100000000000001" customHeight="1">
      <c r="A19" s="275"/>
      <c r="B19" s="189"/>
      <c r="C19" s="398"/>
      <c r="D19" s="399"/>
      <c r="E19" s="399"/>
      <c r="F19" s="399"/>
      <c r="G19" s="399"/>
      <c r="H19" s="399"/>
      <c r="I19" s="399"/>
      <c r="J19" s="399"/>
      <c r="K19" s="399"/>
      <c r="L19" s="399"/>
      <c r="M19" s="400"/>
      <c r="N19" s="178"/>
      <c r="O19" s="178"/>
    </row>
    <row r="20" spans="1:15" ht="6.6" customHeight="1">
      <c r="A20" s="275"/>
      <c r="B20" s="189"/>
      <c r="C20" s="171"/>
      <c r="D20" s="172"/>
      <c r="E20" s="171"/>
      <c r="F20" s="172"/>
      <c r="G20" s="171"/>
      <c r="H20" s="171"/>
      <c r="I20" s="171"/>
      <c r="J20" s="171"/>
      <c r="K20" s="173"/>
      <c r="L20" s="174"/>
      <c r="M20" s="190"/>
      <c r="N20" s="178"/>
      <c r="O20" s="178"/>
    </row>
    <row r="21" spans="1:15" ht="20.100000000000001" customHeight="1">
      <c r="A21" s="275"/>
      <c r="B21" s="189"/>
      <c r="C21" s="339" t="s">
        <v>270</v>
      </c>
      <c r="D21" s="339"/>
      <c r="E21" s="339"/>
      <c r="F21" s="339"/>
      <c r="G21" s="339"/>
      <c r="H21" s="339"/>
      <c r="I21" s="339"/>
      <c r="J21" s="339"/>
      <c r="K21" s="339"/>
      <c r="L21" s="339"/>
      <c r="M21" s="166"/>
      <c r="N21" s="178"/>
      <c r="O21" s="178"/>
    </row>
    <row r="22" spans="1:15" ht="20.100000000000001" customHeight="1">
      <c r="A22" s="275"/>
      <c r="B22" s="189"/>
      <c r="C22" s="339"/>
      <c r="D22" s="339"/>
      <c r="E22" s="339"/>
      <c r="F22" s="339"/>
      <c r="G22" s="339"/>
      <c r="H22" s="339"/>
      <c r="I22" s="339"/>
      <c r="J22" s="339"/>
      <c r="K22" s="339"/>
      <c r="L22" s="339"/>
      <c r="M22" s="166"/>
      <c r="N22" s="178"/>
      <c r="O22" s="178"/>
    </row>
    <row r="23" spans="1:15" ht="5.0999999999999996" customHeight="1">
      <c r="A23" s="275"/>
      <c r="B23" s="189"/>
      <c r="C23" s="382"/>
      <c r="D23" s="382"/>
      <c r="E23" s="382"/>
      <c r="F23" s="382"/>
      <c r="G23" s="382"/>
      <c r="H23" s="382"/>
      <c r="I23" s="382"/>
      <c r="J23" s="167"/>
      <c r="K23" s="168"/>
      <c r="L23" s="168"/>
      <c r="M23" s="168"/>
      <c r="N23" s="178"/>
      <c r="O23" s="178"/>
    </row>
    <row r="24" spans="1:15" ht="20.100000000000001" customHeight="1">
      <c r="A24" s="275"/>
      <c r="B24" s="189"/>
      <c r="C24" s="392"/>
      <c r="D24" s="393"/>
      <c r="E24" s="393"/>
      <c r="F24" s="393"/>
      <c r="G24" s="393"/>
      <c r="H24" s="393"/>
      <c r="I24" s="393"/>
      <c r="J24" s="393"/>
      <c r="K24" s="393"/>
      <c r="L24" s="393"/>
      <c r="M24" s="394"/>
      <c r="N24" s="178"/>
      <c r="O24" s="178"/>
    </row>
    <row r="25" spans="1:15" ht="20.100000000000001" customHeight="1">
      <c r="A25" s="275"/>
      <c r="B25" s="189"/>
      <c r="C25" s="395"/>
      <c r="D25" s="396"/>
      <c r="E25" s="396"/>
      <c r="F25" s="396"/>
      <c r="G25" s="396"/>
      <c r="H25" s="396"/>
      <c r="I25" s="396"/>
      <c r="J25" s="396"/>
      <c r="K25" s="396"/>
      <c r="L25" s="396"/>
      <c r="M25" s="397"/>
      <c r="N25" s="178"/>
      <c r="O25" s="178"/>
    </row>
    <row r="26" spans="1:15" ht="20.100000000000001" customHeight="1">
      <c r="A26" s="275"/>
      <c r="B26" s="189"/>
      <c r="C26" s="395"/>
      <c r="D26" s="396"/>
      <c r="E26" s="396"/>
      <c r="F26" s="396"/>
      <c r="G26" s="396"/>
      <c r="H26" s="396"/>
      <c r="I26" s="396"/>
      <c r="J26" s="396"/>
      <c r="K26" s="396"/>
      <c r="L26" s="396"/>
      <c r="M26" s="397"/>
      <c r="N26" s="178"/>
      <c r="O26" s="178"/>
    </row>
    <row r="27" spans="1:15" ht="20.100000000000001" customHeight="1">
      <c r="A27" s="275"/>
      <c r="B27" s="189"/>
      <c r="C27" s="398"/>
      <c r="D27" s="399"/>
      <c r="E27" s="399"/>
      <c r="F27" s="399"/>
      <c r="G27" s="399"/>
      <c r="H27" s="399"/>
      <c r="I27" s="399"/>
      <c r="J27" s="399"/>
      <c r="K27" s="399"/>
      <c r="L27" s="399"/>
      <c r="M27" s="400"/>
      <c r="N27" s="178"/>
      <c r="O27" s="178"/>
    </row>
    <row r="28" spans="1:15" ht="6" customHeight="1">
      <c r="A28" s="275"/>
      <c r="B28" s="189"/>
      <c r="C28" s="171"/>
      <c r="D28" s="172"/>
      <c r="E28" s="171"/>
      <c r="F28" s="172"/>
      <c r="G28" s="171"/>
      <c r="H28" s="171"/>
      <c r="I28" s="171"/>
      <c r="J28" s="171"/>
      <c r="K28" s="173"/>
      <c r="L28" s="174"/>
      <c r="M28" s="190"/>
      <c r="N28" s="178"/>
      <c r="O28" s="178"/>
    </row>
    <row r="29" spans="1:15" ht="6" customHeight="1">
      <c r="A29" s="275"/>
      <c r="B29" s="275"/>
      <c r="C29" s="171"/>
      <c r="D29" s="172"/>
      <c r="E29" s="171"/>
      <c r="F29" s="172"/>
      <c r="G29" s="171"/>
      <c r="H29" s="171"/>
      <c r="I29" s="171"/>
      <c r="J29" s="171"/>
      <c r="K29" s="171"/>
      <c r="L29" s="171"/>
      <c r="M29" s="171"/>
      <c r="N29" s="178"/>
      <c r="O29" s="178"/>
    </row>
    <row r="30" spans="1:15" s="12" customFormat="1" ht="6" customHeight="1">
      <c r="A30" s="275"/>
      <c r="B30" s="275"/>
      <c r="C30" s="171"/>
      <c r="D30" s="172"/>
      <c r="E30" s="171"/>
      <c r="F30" s="172"/>
      <c r="G30" s="171"/>
      <c r="H30" s="171"/>
      <c r="I30" s="171"/>
      <c r="J30" s="171"/>
      <c r="K30" s="171"/>
      <c r="L30" s="171"/>
      <c r="M30" s="171"/>
      <c r="N30" s="178"/>
      <c r="O30" s="178"/>
    </row>
    <row r="31" spans="1:15" ht="21" customHeight="1">
      <c r="A31" s="184">
        <v>2</v>
      </c>
      <c r="B31" s="185"/>
      <c r="C31" s="401" t="s">
        <v>271</v>
      </c>
      <c r="D31" s="401"/>
      <c r="E31" s="401"/>
      <c r="F31" s="401"/>
      <c r="G31" s="401"/>
      <c r="H31" s="401"/>
      <c r="I31" s="401"/>
      <c r="J31" s="401"/>
      <c r="K31" s="401"/>
      <c r="L31" s="401"/>
      <c r="M31" s="401"/>
      <c r="N31" s="178"/>
      <c r="O31" s="178"/>
    </row>
    <row r="32" spans="1:15" ht="20.100000000000001" customHeight="1">
      <c r="A32" s="275"/>
      <c r="B32" s="188"/>
      <c r="C32" s="339" t="s">
        <v>272</v>
      </c>
      <c r="D32" s="339"/>
      <c r="E32" s="339"/>
      <c r="F32" s="339"/>
      <c r="G32" s="339"/>
      <c r="H32" s="339"/>
      <c r="I32" s="339"/>
      <c r="J32" s="339"/>
      <c r="K32" s="339"/>
      <c r="L32" s="339"/>
      <c r="M32" s="166"/>
      <c r="N32" s="178"/>
      <c r="O32" s="178"/>
    </row>
    <row r="33" spans="1:15" ht="20.100000000000001" customHeight="1">
      <c r="A33" s="275"/>
      <c r="B33" s="275"/>
      <c r="C33" s="339"/>
      <c r="D33" s="339"/>
      <c r="E33" s="339"/>
      <c r="F33" s="339"/>
      <c r="G33" s="339"/>
      <c r="H33" s="339"/>
      <c r="I33" s="339"/>
      <c r="J33" s="339"/>
      <c r="K33" s="339"/>
      <c r="L33" s="339"/>
      <c r="M33" s="166"/>
      <c r="N33" s="178"/>
      <c r="O33" s="178"/>
    </row>
    <row r="34" spans="1:15" ht="5.0999999999999996" customHeight="1">
      <c r="A34" s="275"/>
      <c r="B34" s="275"/>
      <c r="C34" s="382"/>
      <c r="D34" s="382"/>
      <c r="E34" s="382"/>
      <c r="F34" s="382"/>
      <c r="G34" s="382"/>
      <c r="H34" s="382"/>
      <c r="I34" s="382"/>
      <c r="J34" s="167"/>
      <c r="K34" s="168"/>
      <c r="L34" s="168"/>
      <c r="M34" s="168"/>
      <c r="N34" s="178"/>
      <c r="O34" s="178"/>
    </row>
    <row r="35" spans="1:15" ht="20.100000000000001" customHeight="1">
      <c r="A35" s="275"/>
      <c r="B35" s="275"/>
      <c r="C35" s="405"/>
      <c r="D35" s="406"/>
      <c r="E35" s="406"/>
      <c r="F35" s="406"/>
      <c r="G35" s="406"/>
      <c r="H35" s="406"/>
      <c r="I35" s="406"/>
      <c r="J35" s="406"/>
      <c r="K35" s="406"/>
      <c r="L35" s="406"/>
      <c r="M35" s="407"/>
      <c r="N35" s="178"/>
      <c r="O35" s="178"/>
    </row>
    <row r="36" spans="1:15" ht="9.9499999999999993" customHeight="1">
      <c r="A36" s="275"/>
      <c r="B36" s="275"/>
      <c r="C36" s="169"/>
      <c r="D36" s="170"/>
      <c r="E36" s="169"/>
      <c r="F36" s="170"/>
      <c r="G36" s="169"/>
      <c r="H36" s="169"/>
      <c r="I36" s="169"/>
      <c r="J36" s="169"/>
      <c r="K36" s="169"/>
      <c r="L36" s="169"/>
      <c r="M36" s="166"/>
      <c r="N36" s="178"/>
      <c r="O36" s="178"/>
    </row>
    <row r="37" spans="1:15" ht="20.100000000000001" customHeight="1">
      <c r="A37" s="275"/>
      <c r="B37" s="189"/>
      <c r="C37" s="339" t="s">
        <v>273</v>
      </c>
      <c r="D37" s="339"/>
      <c r="E37" s="339"/>
      <c r="F37" s="339"/>
      <c r="G37" s="339"/>
      <c r="H37" s="339"/>
      <c r="I37" s="339"/>
      <c r="J37" s="339"/>
      <c r="K37" s="339"/>
      <c r="L37" s="339"/>
      <c r="M37" s="166"/>
      <c r="N37" s="178"/>
      <c r="O37" s="178"/>
    </row>
    <row r="38" spans="1:15" ht="20.100000000000001" customHeight="1">
      <c r="A38" s="275"/>
      <c r="B38" s="189"/>
      <c r="C38" s="339"/>
      <c r="D38" s="339"/>
      <c r="E38" s="339"/>
      <c r="F38" s="339"/>
      <c r="G38" s="339"/>
      <c r="H38" s="339"/>
      <c r="I38" s="339"/>
      <c r="J38" s="339"/>
      <c r="K38" s="339"/>
      <c r="L38" s="339"/>
      <c r="M38" s="166"/>
      <c r="N38" s="178"/>
      <c r="O38" s="178"/>
    </row>
    <row r="39" spans="1:15" ht="5.0999999999999996" customHeight="1">
      <c r="A39" s="275"/>
      <c r="B39" s="189"/>
      <c r="C39" s="382"/>
      <c r="D39" s="382"/>
      <c r="E39" s="382"/>
      <c r="F39" s="382"/>
      <c r="G39" s="382"/>
      <c r="H39" s="382"/>
      <c r="I39" s="382"/>
      <c r="J39" s="167"/>
      <c r="K39" s="168"/>
      <c r="L39" s="168"/>
      <c r="M39" s="168"/>
      <c r="N39" s="178"/>
      <c r="O39" s="178"/>
    </row>
    <row r="40" spans="1:15" ht="20.100000000000001" customHeight="1">
      <c r="A40" s="275"/>
      <c r="B40" s="189"/>
      <c r="C40" s="392"/>
      <c r="D40" s="393"/>
      <c r="E40" s="393"/>
      <c r="F40" s="393"/>
      <c r="G40" s="393"/>
      <c r="H40" s="393"/>
      <c r="I40" s="393"/>
      <c r="J40" s="393"/>
      <c r="K40" s="393"/>
      <c r="L40" s="393"/>
      <c r="M40" s="394"/>
      <c r="N40" s="178"/>
      <c r="O40" s="178"/>
    </row>
    <row r="41" spans="1:15" ht="20.100000000000001" customHeight="1">
      <c r="A41" s="275"/>
      <c r="B41" s="189"/>
      <c r="C41" s="395"/>
      <c r="D41" s="396"/>
      <c r="E41" s="396"/>
      <c r="F41" s="396"/>
      <c r="G41" s="396"/>
      <c r="H41" s="396"/>
      <c r="I41" s="396"/>
      <c r="J41" s="396"/>
      <c r="K41" s="396"/>
      <c r="L41" s="396"/>
      <c r="M41" s="397"/>
      <c r="N41" s="178"/>
      <c r="O41" s="178"/>
    </row>
    <row r="42" spans="1:15" ht="20.100000000000001" customHeight="1">
      <c r="A42" s="275"/>
      <c r="B42" s="189"/>
      <c r="C42" s="395"/>
      <c r="D42" s="396"/>
      <c r="E42" s="396"/>
      <c r="F42" s="396"/>
      <c r="G42" s="396"/>
      <c r="H42" s="396"/>
      <c r="I42" s="396"/>
      <c r="J42" s="396"/>
      <c r="K42" s="396"/>
      <c r="L42" s="396"/>
      <c r="M42" s="397"/>
      <c r="N42" s="178"/>
      <c r="O42" s="178"/>
    </row>
    <row r="43" spans="1:15" ht="20.100000000000001" customHeight="1">
      <c r="A43" s="275"/>
      <c r="B43" s="189"/>
      <c r="C43" s="398"/>
      <c r="D43" s="399"/>
      <c r="E43" s="399"/>
      <c r="F43" s="399"/>
      <c r="G43" s="399"/>
      <c r="H43" s="399"/>
      <c r="I43" s="399"/>
      <c r="J43" s="399"/>
      <c r="K43" s="399"/>
      <c r="L43" s="399"/>
      <c r="M43" s="400"/>
      <c r="N43" s="178"/>
      <c r="O43" s="178"/>
    </row>
    <row r="44" spans="1:15" ht="9.9499999999999993" customHeight="1">
      <c r="A44" s="275"/>
      <c r="B44" s="189"/>
      <c r="C44" s="171"/>
      <c r="D44" s="172"/>
      <c r="E44" s="171"/>
      <c r="F44" s="172"/>
      <c r="G44" s="171"/>
      <c r="H44" s="171"/>
      <c r="I44" s="171"/>
      <c r="J44" s="171"/>
      <c r="K44" s="173"/>
      <c r="L44" s="174"/>
      <c r="M44" s="190"/>
      <c r="N44" s="178"/>
      <c r="O44" s="178"/>
    </row>
    <row r="45" spans="1:15" ht="6" customHeight="1">
      <c r="A45" s="275"/>
      <c r="B45" s="275"/>
      <c r="C45" s="171"/>
      <c r="D45" s="172"/>
      <c r="E45" s="171"/>
      <c r="F45" s="172"/>
      <c r="G45" s="171"/>
      <c r="H45" s="171"/>
      <c r="I45" s="171"/>
      <c r="J45" s="171"/>
      <c r="K45" s="171"/>
      <c r="L45" s="171"/>
      <c r="M45" s="171"/>
      <c r="N45" s="178"/>
      <c r="O45" s="178"/>
    </row>
    <row r="46" spans="1:15" s="12" customFormat="1" ht="6" customHeight="1">
      <c r="A46" s="275"/>
      <c r="B46" s="275"/>
      <c r="C46" s="171"/>
      <c r="D46" s="172"/>
      <c r="E46" s="171"/>
      <c r="F46" s="172"/>
      <c r="G46" s="171"/>
      <c r="H46" s="171"/>
      <c r="I46" s="171"/>
      <c r="J46" s="171"/>
      <c r="K46" s="171"/>
      <c r="L46" s="171"/>
      <c r="M46" s="171"/>
      <c r="N46" s="178"/>
      <c r="O46" s="178"/>
    </row>
    <row r="47" spans="1:15" ht="21.95" customHeight="1">
      <c r="A47" s="184">
        <v>3</v>
      </c>
      <c r="B47" s="164"/>
      <c r="C47" s="338" t="s">
        <v>274</v>
      </c>
      <c r="D47" s="338"/>
      <c r="E47" s="338"/>
      <c r="F47" s="338"/>
      <c r="G47" s="338"/>
      <c r="H47" s="338"/>
      <c r="I47" s="338"/>
      <c r="J47" s="338"/>
      <c r="K47" s="338"/>
      <c r="L47" s="338"/>
      <c r="M47" s="338"/>
      <c r="N47" s="178"/>
      <c r="O47" s="178"/>
    </row>
    <row r="48" spans="1:15" ht="20.100000000000001" customHeight="1">
      <c r="A48" s="275"/>
      <c r="B48" s="188"/>
      <c r="C48" s="339" t="s">
        <v>275</v>
      </c>
      <c r="D48" s="339"/>
      <c r="E48" s="339"/>
      <c r="F48" s="339"/>
      <c r="G48" s="339"/>
      <c r="H48" s="339"/>
      <c r="I48" s="339"/>
      <c r="J48" s="339"/>
      <c r="K48" s="339"/>
      <c r="L48" s="339"/>
      <c r="M48" s="166"/>
      <c r="N48" s="178"/>
      <c r="O48" s="178"/>
    </row>
    <row r="49" spans="1:17" ht="5.0999999999999996" customHeight="1">
      <c r="A49" s="275"/>
      <c r="B49" s="275"/>
      <c r="C49" s="382"/>
      <c r="D49" s="382"/>
      <c r="E49" s="382"/>
      <c r="F49" s="382"/>
      <c r="G49" s="382"/>
      <c r="H49" s="382"/>
      <c r="I49" s="382"/>
      <c r="J49" s="167"/>
      <c r="K49" s="168"/>
      <c r="L49" s="168"/>
      <c r="M49" s="168"/>
      <c r="N49" s="178"/>
      <c r="O49" s="178"/>
    </row>
    <row r="50" spans="1:17" ht="20.100000000000001" customHeight="1">
      <c r="A50" s="275"/>
      <c r="B50" s="275"/>
      <c r="C50" s="309"/>
      <c r="D50" s="309"/>
      <c r="E50" s="408" t="s">
        <v>276</v>
      </c>
      <c r="F50" s="408"/>
      <c r="G50" s="408"/>
      <c r="H50" s="175"/>
      <c r="I50" s="408" t="s">
        <v>277</v>
      </c>
      <c r="J50" s="408"/>
      <c r="K50" s="408"/>
      <c r="L50" s="408"/>
      <c r="M50" s="408"/>
      <c r="N50" s="178"/>
      <c r="O50" s="178"/>
    </row>
    <row r="51" spans="1:17" ht="5.0999999999999996" customHeight="1">
      <c r="A51" s="267" t="s">
        <v>0</v>
      </c>
      <c r="B51" s="267"/>
      <c r="C51" s="267"/>
      <c r="D51" s="279"/>
      <c r="E51" s="267"/>
      <c r="F51" s="279"/>
      <c r="G51" s="267"/>
      <c r="H51" s="267"/>
      <c r="I51" s="267"/>
      <c r="J51" s="267" t="s">
        <v>0</v>
      </c>
      <c r="K51" s="267" t="s">
        <v>0</v>
      </c>
      <c r="L51" s="267" t="s">
        <v>0</v>
      </c>
      <c r="M51" s="267" t="s">
        <v>0</v>
      </c>
      <c r="N51" s="267" t="s">
        <v>0</v>
      </c>
      <c r="O51" s="178"/>
      <c r="P51" s="11"/>
      <c r="Q51" s="13"/>
    </row>
    <row r="52" spans="1:17" ht="20.100000000000001" customHeight="1">
      <c r="A52" s="275"/>
      <c r="B52" s="275"/>
      <c r="C52" s="309" t="s">
        <v>278</v>
      </c>
      <c r="D52" s="309"/>
      <c r="E52" s="402"/>
      <c r="F52" s="403"/>
      <c r="G52" s="404"/>
      <c r="H52" s="175"/>
      <c r="I52" s="402"/>
      <c r="J52" s="403"/>
      <c r="K52" s="403"/>
      <c r="L52" s="403"/>
      <c r="M52" s="404"/>
      <c r="N52" s="178"/>
      <c r="O52" s="178"/>
    </row>
    <row r="53" spans="1:17" ht="5.0999999999999996" customHeight="1">
      <c r="A53" s="267" t="s">
        <v>0</v>
      </c>
      <c r="B53" s="267"/>
      <c r="C53" s="267"/>
      <c r="D53" s="279"/>
      <c r="E53" s="267"/>
      <c r="F53" s="279"/>
      <c r="G53" s="267"/>
      <c r="H53" s="267"/>
      <c r="I53" s="267"/>
      <c r="J53" s="267" t="s">
        <v>0</v>
      </c>
      <c r="K53" s="267" t="s">
        <v>0</v>
      </c>
      <c r="L53" s="267" t="s">
        <v>0</v>
      </c>
      <c r="M53" s="267" t="s">
        <v>0</v>
      </c>
      <c r="N53" s="267" t="s">
        <v>0</v>
      </c>
      <c r="O53" s="178"/>
      <c r="P53" s="11"/>
      <c r="Q53" s="13"/>
    </row>
    <row r="54" spans="1:17" ht="20.100000000000001" customHeight="1">
      <c r="A54" s="267" t="s">
        <v>0</v>
      </c>
      <c r="B54" s="191" t="s">
        <v>10</v>
      </c>
      <c r="C54" s="309" t="s">
        <v>11</v>
      </c>
      <c r="D54" s="309"/>
      <c r="E54" s="409"/>
      <c r="F54" s="410"/>
      <c r="G54" s="411"/>
      <c r="H54" s="267"/>
      <c r="I54" s="409"/>
      <c r="J54" s="410"/>
      <c r="K54" s="410"/>
      <c r="L54" s="410"/>
      <c r="M54" s="411"/>
      <c r="N54" s="267"/>
      <c r="O54" s="178"/>
    </row>
    <row r="55" spans="1:17" ht="5.0999999999999996" customHeight="1">
      <c r="A55" s="267" t="s">
        <v>0</v>
      </c>
      <c r="B55" s="267" t="s">
        <v>0</v>
      </c>
      <c r="C55" s="267" t="s">
        <v>0</v>
      </c>
      <c r="D55" s="279" t="s">
        <v>0</v>
      </c>
      <c r="E55" s="267" t="s">
        <v>0</v>
      </c>
      <c r="F55" s="279" t="s">
        <v>0</v>
      </c>
      <c r="G55" s="267" t="s">
        <v>0</v>
      </c>
      <c r="H55" s="267" t="s">
        <v>0</v>
      </c>
      <c r="I55" s="267" t="s">
        <v>0</v>
      </c>
      <c r="J55" s="267" t="s">
        <v>0</v>
      </c>
      <c r="K55" s="267" t="s">
        <v>0</v>
      </c>
      <c r="L55" s="267" t="s">
        <v>0</v>
      </c>
      <c r="M55" s="267" t="s">
        <v>0</v>
      </c>
      <c r="N55" s="267" t="s">
        <v>0</v>
      </c>
      <c r="O55" s="178"/>
    </row>
    <row r="56" spans="1:17" ht="20.100000000000001" customHeight="1">
      <c r="A56" s="267" t="s">
        <v>0</v>
      </c>
      <c r="B56" s="191" t="s">
        <v>12</v>
      </c>
      <c r="C56" s="309" t="s">
        <v>13</v>
      </c>
      <c r="D56" s="309"/>
      <c r="E56" s="412"/>
      <c r="F56" s="413"/>
      <c r="G56" s="414"/>
      <c r="H56" s="267" t="s">
        <v>0</v>
      </c>
      <c r="I56" s="412"/>
      <c r="J56" s="410"/>
      <c r="K56" s="410"/>
      <c r="L56" s="410"/>
      <c r="M56" s="411"/>
      <c r="N56" s="267" t="s">
        <v>0</v>
      </c>
      <c r="O56" s="178"/>
    </row>
    <row r="57" spans="1:17" ht="5.0999999999999996" customHeight="1">
      <c r="A57" s="275"/>
      <c r="B57" s="275"/>
      <c r="C57" s="382"/>
      <c r="D57" s="382"/>
      <c r="E57" s="382"/>
      <c r="F57" s="382"/>
      <c r="G57" s="382"/>
      <c r="H57" s="382"/>
      <c r="I57" s="382"/>
      <c r="J57" s="167"/>
      <c r="K57" s="168"/>
      <c r="L57" s="168"/>
      <c r="M57" s="168"/>
      <c r="N57" s="178"/>
      <c r="O57" s="178"/>
    </row>
    <row r="58" spans="1:17" ht="19.5" customHeight="1">
      <c r="A58" s="275"/>
      <c r="B58" s="275"/>
      <c r="C58" s="309"/>
      <c r="D58" s="309"/>
      <c r="E58" s="408" t="s">
        <v>279</v>
      </c>
      <c r="F58" s="408"/>
      <c r="G58" s="408"/>
      <c r="H58" s="175"/>
      <c r="I58" s="176"/>
      <c r="J58" s="176"/>
      <c r="K58" s="176"/>
      <c r="L58" s="176"/>
      <c r="M58" s="176"/>
      <c r="N58" s="178"/>
      <c r="O58" s="178"/>
    </row>
    <row r="59" spans="1:17" ht="5.0999999999999996" customHeight="1">
      <c r="A59" s="267" t="s">
        <v>0</v>
      </c>
      <c r="B59" s="267"/>
      <c r="C59" s="267"/>
      <c r="D59" s="279"/>
      <c r="E59" s="267"/>
      <c r="F59" s="279"/>
      <c r="G59" s="267"/>
      <c r="H59" s="267"/>
      <c r="I59" s="176"/>
      <c r="J59" s="176"/>
      <c r="K59" s="176"/>
      <c r="L59" s="176"/>
      <c r="M59" s="176"/>
      <c r="N59" s="178"/>
      <c r="O59" s="178"/>
      <c r="P59" s="11"/>
      <c r="Q59" s="13"/>
    </row>
    <row r="60" spans="1:17" ht="20.100000000000001" customHeight="1">
      <c r="A60" s="275"/>
      <c r="B60" s="275"/>
      <c r="C60" s="309" t="s">
        <v>278</v>
      </c>
      <c r="D60" s="309"/>
      <c r="E60" s="402"/>
      <c r="F60" s="403"/>
      <c r="G60" s="404"/>
      <c r="H60" s="175"/>
      <c r="I60" s="176"/>
      <c r="J60" s="176"/>
      <c r="K60" s="176"/>
      <c r="L60" s="176"/>
      <c r="M60" s="176"/>
      <c r="N60" s="178"/>
      <c r="O60" s="178"/>
    </row>
    <row r="61" spans="1:17" ht="5.0999999999999996" customHeight="1">
      <c r="A61" s="267" t="s">
        <v>0</v>
      </c>
      <c r="B61" s="267"/>
      <c r="C61" s="267"/>
      <c r="D61" s="279"/>
      <c r="E61" s="267"/>
      <c r="F61" s="279"/>
      <c r="G61" s="267"/>
      <c r="H61" s="267"/>
      <c r="I61" s="176"/>
      <c r="J61" s="176"/>
      <c r="K61" s="176"/>
      <c r="L61" s="176"/>
      <c r="M61" s="176"/>
      <c r="N61" s="178"/>
      <c r="O61" s="178"/>
      <c r="P61" s="11"/>
      <c r="Q61" s="13"/>
    </row>
    <row r="62" spans="1:17" ht="20.100000000000001" customHeight="1">
      <c r="A62" s="267" t="s">
        <v>0</v>
      </c>
      <c r="B62" s="191" t="s">
        <v>10</v>
      </c>
      <c r="C62" s="309" t="s">
        <v>11</v>
      </c>
      <c r="D62" s="309"/>
      <c r="E62" s="409"/>
      <c r="F62" s="410"/>
      <c r="G62" s="411"/>
      <c r="H62" s="267"/>
      <c r="I62" s="176"/>
      <c r="J62" s="176"/>
      <c r="K62" s="176"/>
      <c r="L62" s="176"/>
      <c r="M62" s="176"/>
      <c r="N62" s="178"/>
      <c r="O62" s="178"/>
    </row>
    <row r="63" spans="1:17" ht="5.0999999999999996" customHeight="1">
      <c r="A63" s="267" t="s">
        <v>0</v>
      </c>
      <c r="B63" s="267" t="s">
        <v>0</v>
      </c>
      <c r="C63" s="267" t="s">
        <v>0</v>
      </c>
      <c r="D63" s="279" t="s">
        <v>0</v>
      </c>
      <c r="E63" s="267" t="s">
        <v>0</v>
      </c>
      <c r="F63" s="279" t="s">
        <v>0</v>
      </c>
      <c r="G63" s="267" t="s">
        <v>0</v>
      </c>
      <c r="H63" s="267" t="s">
        <v>0</v>
      </c>
      <c r="I63" s="176"/>
      <c r="J63" s="176"/>
      <c r="K63" s="176"/>
      <c r="L63" s="176"/>
      <c r="M63" s="176"/>
      <c r="N63" s="178"/>
      <c r="O63" s="178"/>
    </row>
    <row r="64" spans="1:17" ht="20.100000000000001" customHeight="1">
      <c r="A64" s="267" t="s">
        <v>0</v>
      </c>
      <c r="B64" s="191" t="s">
        <v>12</v>
      </c>
      <c r="C64" s="309" t="s">
        <v>13</v>
      </c>
      <c r="D64" s="309"/>
      <c r="E64" s="416"/>
      <c r="F64" s="417"/>
      <c r="G64" s="418"/>
      <c r="H64" s="267" t="s">
        <v>0</v>
      </c>
      <c r="I64" s="176"/>
      <c r="J64" s="176"/>
      <c r="K64" s="176"/>
      <c r="L64" s="176"/>
      <c r="M64" s="176"/>
      <c r="N64" s="178"/>
      <c r="O64" s="178"/>
    </row>
    <row r="65" spans="1:17" s="12" customFormat="1" ht="6" customHeight="1">
      <c r="A65" s="275"/>
      <c r="B65" s="189"/>
      <c r="C65" s="166"/>
      <c r="D65" s="177"/>
      <c r="E65" s="166"/>
      <c r="F65" s="177"/>
      <c r="G65" s="166"/>
      <c r="H65" s="166"/>
      <c r="I65" s="176"/>
      <c r="J65" s="176"/>
      <c r="K65" s="176"/>
      <c r="L65" s="176"/>
      <c r="M65" s="176"/>
      <c r="N65" s="178"/>
      <c r="O65" s="178"/>
    </row>
    <row r="66" spans="1:17" ht="6" customHeight="1">
      <c r="A66" s="354"/>
      <c r="B66" s="354"/>
      <c r="C66" s="354"/>
      <c r="D66" s="354"/>
      <c r="E66" s="354"/>
      <c r="F66" s="354"/>
      <c r="G66" s="354"/>
      <c r="H66" s="354"/>
      <c r="I66" s="354"/>
      <c r="J66" s="354"/>
      <c r="K66" s="354"/>
      <c r="L66" s="354"/>
      <c r="M66" s="354"/>
      <c r="N66" s="178"/>
      <c r="O66" s="178"/>
    </row>
    <row r="67" spans="1:17" s="12" customFormat="1" ht="6" customHeight="1">
      <c r="A67" s="275"/>
      <c r="B67" s="275"/>
      <c r="C67" s="171"/>
      <c r="D67" s="172"/>
      <c r="E67" s="171"/>
      <c r="F67" s="172"/>
      <c r="G67" s="171"/>
      <c r="H67" s="171"/>
      <c r="I67" s="171"/>
      <c r="J67" s="171"/>
      <c r="K67" s="171"/>
      <c r="L67" s="171"/>
      <c r="M67" s="171"/>
      <c r="N67" s="178"/>
      <c r="O67" s="178"/>
    </row>
    <row r="68" spans="1:17" ht="21" customHeight="1">
      <c r="A68" s="184">
        <v>4</v>
      </c>
      <c r="B68" s="165"/>
      <c r="C68" s="415" t="s">
        <v>52</v>
      </c>
      <c r="D68" s="415"/>
      <c r="E68" s="415"/>
      <c r="F68" s="415"/>
      <c r="G68" s="415"/>
      <c r="H68" s="415"/>
      <c r="I68" s="415"/>
      <c r="J68" s="415"/>
      <c r="K68" s="415"/>
      <c r="L68" s="415"/>
      <c r="M68" s="415"/>
      <c r="N68" s="186"/>
      <c r="O68" s="178"/>
    </row>
    <row r="69" spans="1:17" ht="20.100000000000001" customHeight="1">
      <c r="A69" s="178"/>
      <c r="B69" s="178"/>
      <c r="C69" s="341" t="s">
        <v>280</v>
      </c>
      <c r="D69" s="341"/>
      <c r="E69" s="341"/>
      <c r="F69" s="341"/>
      <c r="G69" s="341"/>
      <c r="H69" s="341"/>
      <c r="I69" s="341"/>
      <c r="J69" s="341"/>
      <c r="K69" s="178"/>
      <c r="L69" s="178"/>
      <c r="M69" s="178"/>
      <c r="N69" s="178"/>
      <c r="O69" s="178"/>
    </row>
    <row r="70" spans="1:17" ht="20.100000000000001" customHeight="1">
      <c r="A70" s="178"/>
      <c r="B70" s="178"/>
      <c r="C70" s="341"/>
      <c r="D70" s="341"/>
      <c r="E70" s="341"/>
      <c r="F70" s="341"/>
      <c r="G70" s="341"/>
      <c r="H70" s="341"/>
      <c r="I70" s="341"/>
      <c r="J70" s="341"/>
      <c r="K70" s="178"/>
      <c r="L70" s="178"/>
      <c r="M70" s="178"/>
      <c r="N70" s="178"/>
      <c r="O70" s="178"/>
    </row>
    <row r="71" spans="1:17" ht="5.0999999999999996" customHeight="1">
      <c r="A71" s="178"/>
      <c r="B71" s="178"/>
      <c r="C71" s="179"/>
      <c r="D71" s="180"/>
      <c r="E71" s="179"/>
      <c r="F71" s="180"/>
      <c r="G71" s="179"/>
      <c r="H71" s="179"/>
      <c r="I71" s="179"/>
      <c r="J71" s="179"/>
      <c r="K71" s="178"/>
      <c r="L71" s="178"/>
      <c r="M71" s="178"/>
      <c r="N71" s="178"/>
      <c r="O71" s="178"/>
    </row>
    <row r="72" spans="1:17" ht="20.100000000000001" customHeight="1">
      <c r="A72" s="178"/>
      <c r="B72" s="178"/>
      <c r="C72" s="192"/>
      <c r="D72" s="180" t="s">
        <v>281</v>
      </c>
      <c r="E72" s="192"/>
      <c r="F72" s="180" t="s">
        <v>282</v>
      </c>
      <c r="G72" s="179"/>
      <c r="H72" s="179"/>
      <c r="I72" s="179"/>
      <c r="J72" s="179"/>
      <c r="K72" s="178"/>
      <c r="L72" s="178"/>
      <c r="M72" s="178"/>
      <c r="N72" s="178"/>
      <c r="O72" s="178"/>
    </row>
    <row r="73" spans="1:17" ht="6" customHeight="1">
      <c r="A73" s="275"/>
      <c r="B73" s="186"/>
      <c r="C73" s="186"/>
      <c r="D73" s="187"/>
      <c r="E73" s="186"/>
      <c r="F73" s="187"/>
      <c r="G73" s="186"/>
      <c r="H73" s="186"/>
      <c r="I73" s="186"/>
      <c r="J73" s="186"/>
      <c r="K73" s="186"/>
      <c r="L73" s="186"/>
      <c r="M73" s="186"/>
      <c r="N73" s="186"/>
      <c r="O73" s="178"/>
    </row>
    <row r="74" spans="1:17" ht="6" customHeight="1">
      <c r="A74" s="354"/>
      <c r="B74" s="354"/>
      <c r="C74" s="354"/>
      <c r="D74" s="354"/>
      <c r="E74" s="354"/>
      <c r="F74" s="354"/>
      <c r="G74" s="354"/>
      <c r="H74" s="354"/>
      <c r="I74" s="354"/>
      <c r="J74" s="354"/>
      <c r="K74" s="354"/>
      <c r="L74" s="354"/>
      <c r="M74" s="354"/>
      <c r="N74" s="178"/>
      <c r="O74" s="178"/>
    </row>
    <row r="75" spans="1:17" s="12" customFormat="1" ht="6" customHeight="1">
      <c r="A75" s="275"/>
      <c r="B75" s="275"/>
      <c r="C75" s="171"/>
      <c r="D75" s="172"/>
      <c r="E75" s="171"/>
      <c r="F75" s="172"/>
      <c r="G75" s="171"/>
      <c r="H75" s="171"/>
      <c r="I75" s="171"/>
      <c r="J75" s="171"/>
      <c r="K75" s="171"/>
      <c r="L75" s="171"/>
      <c r="M75" s="171"/>
      <c r="N75" s="178"/>
      <c r="O75" s="178"/>
    </row>
    <row r="76" spans="1:17" ht="21" customHeight="1">
      <c r="A76" s="184">
        <v>5</v>
      </c>
      <c r="B76" s="165"/>
      <c r="C76" s="415" t="s">
        <v>283</v>
      </c>
      <c r="D76" s="415"/>
      <c r="E76" s="415"/>
      <c r="F76" s="415"/>
      <c r="G76" s="415"/>
      <c r="H76" s="415"/>
      <c r="I76" s="415"/>
      <c r="J76" s="415"/>
      <c r="K76" s="415"/>
      <c r="L76" s="415"/>
      <c r="M76" s="415"/>
      <c r="N76" s="186"/>
      <c r="O76" s="178"/>
    </row>
    <row r="77" spans="1:17" ht="39.950000000000003" customHeight="1">
      <c r="A77" s="178"/>
      <c r="B77" s="178"/>
      <c r="C77" s="341" t="s">
        <v>284</v>
      </c>
      <c r="D77" s="341"/>
      <c r="E77" s="341"/>
      <c r="F77" s="341"/>
      <c r="G77" s="341"/>
      <c r="H77" s="341"/>
      <c r="I77" s="341"/>
      <c r="J77" s="341"/>
      <c r="K77" s="178"/>
      <c r="L77" s="178"/>
      <c r="M77" s="178"/>
      <c r="N77" s="178"/>
      <c r="O77" s="178"/>
    </row>
    <row r="78" spans="1:17" ht="6" customHeight="1">
      <c r="A78" s="267" t="s">
        <v>0</v>
      </c>
      <c r="B78" s="267"/>
      <c r="C78" s="267"/>
      <c r="D78" s="279"/>
      <c r="E78" s="267"/>
      <c r="F78" s="279"/>
      <c r="G78" s="267"/>
      <c r="H78" s="267"/>
      <c r="I78" s="176"/>
      <c r="J78" s="176"/>
      <c r="K78" s="176"/>
      <c r="L78" s="176"/>
      <c r="M78" s="176"/>
      <c r="N78" s="178"/>
      <c r="O78" s="178"/>
      <c r="P78" s="11"/>
      <c r="Q78" s="13"/>
    </row>
    <row r="79" spans="1:17" ht="20.100000000000001" customHeight="1">
      <c r="A79" s="275"/>
      <c r="B79" s="275"/>
      <c r="C79" s="309" t="s">
        <v>278</v>
      </c>
      <c r="D79" s="309"/>
      <c r="E79" s="402"/>
      <c r="F79" s="403"/>
      <c r="G79" s="404"/>
      <c r="H79" s="175"/>
      <c r="I79" s="176"/>
      <c r="J79" s="176"/>
      <c r="K79" s="176"/>
      <c r="L79" s="176"/>
      <c r="M79" s="176"/>
      <c r="N79" s="178"/>
      <c r="O79" s="178"/>
    </row>
    <row r="80" spans="1:17" ht="5.0999999999999996" customHeight="1">
      <c r="A80" s="267" t="s">
        <v>0</v>
      </c>
      <c r="B80" s="267"/>
      <c r="C80" s="267"/>
      <c r="D80" s="279"/>
      <c r="E80" s="267"/>
      <c r="F80" s="279"/>
      <c r="G80" s="267"/>
      <c r="H80" s="267"/>
      <c r="I80" s="176"/>
      <c r="J80" s="176"/>
      <c r="K80" s="176"/>
      <c r="L80" s="176"/>
      <c r="M80" s="176"/>
      <c r="N80" s="178"/>
      <c r="O80" s="178"/>
      <c r="P80" s="11"/>
      <c r="Q80" s="13"/>
    </row>
    <row r="81" spans="1:15" ht="20.100000000000001" customHeight="1">
      <c r="A81" s="267" t="s">
        <v>0</v>
      </c>
      <c r="B81" s="272"/>
      <c r="C81" s="309" t="s">
        <v>285</v>
      </c>
      <c r="D81" s="309"/>
      <c r="E81" s="419"/>
      <c r="F81" s="420"/>
      <c r="G81" s="421"/>
      <c r="H81" s="267"/>
      <c r="I81" s="176"/>
      <c r="J81" s="176"/>
      <c r="K81" s="176"/>
      <c r="L81" s="176"/>
      <c r="M81" s="176"/>
      <c r="N81" s="178"/>
      <c r="O81" s="178"/>
    </row>
    <row r="82" spans="1:15" ht="6" customHeight="1">
      <c r="A82" s="267" t="s">
        <v>0</v>
      </c>
      <c r="B82" s="267" t="s">
        <v>0</v>
      </c>
      <c r="C82" s="267" t="s">
        <v>0</v>
      </c>
      <c r="D82" s="279" t="s">
        <v>0</v>
      </c>
      <c r="E82" s="267" t="s">
        <v>0</v>
      </c>
      <c r="F82" s="279" t="s">
        <v>0</v>
      </c>
      <c r="G82" s="267" t="s">
        <v>0</v>
      </c>
      <c r="H82" s="267" t="s">
        <v>0</v>
      </c>
      <c r="I82" s="176"/>
      <c r="J82" s="176"/>
      <c r="K82" s="176"/>
      <c r="L82" s="176"/>
      <c r="M82" s="176"/>
      <c r="N82" s="178"/>
      <c r="O82" s="178"/>
    </row>
    <row r="83" spans="1:15" ht="6" customHeight="1">
      <c r="A83" s="354"/>
      <c r="B83" s="354"/>
      <c r="C83" s="354"/>
      <c r="D83" s="354"/>
      <c r="E83" s="354"/>
      <c r="F83" s="354"/>
      <c r="G83" s="354"/>
      <c r="H83" s="354"/>
      <c r="I83" s="354"/>
      <c r="J83" s="354"/>
      <c r="K83" s="354"/>
      <c r="L83" s="354"/>
      <c r="M83" s="354"/>
      <c r="N83" s="178"/>
      <c r="O83" s="178"/>
    </row>
    <row r="84" spans="1:15" s="12" customFormat="1" ht="6" customHeight="1">
      <c r="A84" s="275"/>
      <c r="B84" s="275"/>
      <c r="C84" s="171"/>
      <c r="D84" s="172"/>
      <c r="E84" s="171"/>
      <c r="F84" s="172"/>
      <c r="G84" s="171"/>
      <c r="H84" s="171"/>
      <c r="I84" s="171"/>
      <c r="J84" s="171"/>
      <c r="K84" s="171"/>
      <c r="L84" s="171"/>
      <c r="M84" s="171"/>
      <c r="N84" s="178"/>
      <c r="O84" s="178"/>
    </row>
    <row r="85" spans="1:15" ht="20.45" customHeight="1">
      <c r="A85" s="184">
        <v>6</v>
      </c>
      <c r="B85" s="187"/>
      <c r="C85" s="415" t="s">
        <v>57</v>
      </c>
      <c r="D85" s="415"/>
      <c r="E85" s="415"/>
      <c r="F85" s="415"/>
      <c r="G85" s="415"/>
      <c r="H85" s="415"/>
      <c r="I85" s="415"/>
      <c r="J85" s="415"/>
      <c r="K85" s="415"/>
      <c r="L85" s="415"/>
      <c r="M85" s="186"/>
      <c r="N85" s="186"/>
      <c r="O85" s="178"/>
    </row>
    <row r="86" spans="1:15" ht="15" customHeight="1">
      <c r="A86" s="178"/>
      <c r="B86" s="178"/>
      <c r="C86" s="352" t="s">
        <v>58</v>
      </c>
      <c r="D86" s="352"/>
      <c r="E86" s="352"/>
      <c r="F86" s="352"/>
      <c r="G86" s="352"/>
      <c r="H86" s="352"/>
      <c r="I86" s="352"/>
      <c r="J86" s="352"/>
      <c r="K86" s="352"/>
      <c r="L86" s="352"/>
      <c r="M86" s="352"/>
      <c r="N86" s="178"/>
      <c r="O86" s="178"/>
    </row>
    <row r="87" spans="1:15" ht="15" customHeight="1">
      <c r="A87" s="178"/>
      <c r="B87" s="178"/>
      <c r="C87" s="352"/>
      <c r="D87" s="352"/>
      <c r="E87" s="352"/>
      <c r="F87" s="352"/>
      <c r="G87" s="352"/>
      <c r="H87" s="352"/>
      <c r="I87" s="352"/>
      <c r="J87" s="352"/>
      <c r="K87" s="352"/>
      <c r="L87" s="352"/>
      <c r="M87" s="352"/>
      <c r="N87" s="178"/>
      <c r="O87" s="178"/>
    </row>
    <row r="88" spans="1:15" ht="34.5" customHeight="1">
      <c r="A88" s="178"/>
      <c r="B88" s="178"/>
      <c r="C88" s="352"/>
      <c r="D88" s="352"/>
      <c r="E88" s="352"/>
      <c r="F88" s="352"/>
      <c r="G88" s="352"/>
      <c r="H88" s="352"/>
      <c r="I88" s="352"/>
      <c r="J88" s="352"/>
      <c r="K88" s="352"/>
      <c r="L88" s="352"/>
      <c r="M88" s="352"/>
      <c r="N88" s="178"/>
      <c r="O88" s="178"/>
    </row>
    <row r="89" spans="1:15" ht="15" customHeight="1">
      <c r="A89" s="178"/>
      <c r="B89" s="178"/>
      <c r="C89" s="181"/>
      <c r="D89" s="181"/>
      <c r="E89" s="181"/>
      <c r="F89" s="181"/>
      <c r="G89" s="181"/>
      <c r="H89" s="181"/>
      <c r="I89" s="181"/>
      <c r="J89" s="181"/>
      <c r="K89" s="181"/>
      <c r="L89" s="181"/>
      <c r="M89" s="181"/>
      <c r="N89" s="178"/>
      <c r="O89" s="178"/>
    </row>
    <row r="90" spans="1:15" ht="15" customHeight="1">
      <c r="A90" s="178"/>
      <c r="B90" s="178"/>
      <c r="C90" s="341"/>
      <c r="D90" s="341"/>
      <c r="E90" s="341"/>
      <c r="F90" s="341"/>
      <c r="G90" s="341"/>
      <c r="H90" s="341"/>
      <c r="I90" s="422"/>
      <c r="J90" s="423"/>
      <c r="K90" s="423"/>
      <c r="L90" s="423"/>
      <c r="M90" s="423"/>
      <c r="N90" s="178"/>
      <c r="O90" s="178"/>
    </row>
    <row r="91" spans="1:15" ht="20.100000000000001" customHeight="1">
      <c r="A91" s="178"/>
      <c r="B91" s="178"/>
      <c r="C91" s="341"/>
      <c r="D91" s="341"/>
      <c r="E91" s="341"/>
      <c r="F91" s="341"/>
      <c r="G91" s="341"/>
      <c r="H91" s="341"/>
      <c r="I91" s="341"/>
      <c r="J91" s="341"/>
      <c r="K91" s="178"/>
      <c r="L91" s="178"/>
      <c r="M91" s="178"/>
      <c r="N91" s="178"/>
      <c r="O91" s="178"/>
    </row>
  </sheetData>
  <sheetProtection algorithmName="SHA-512" hashValue="F9SiLRzJhdNOpWPQaqgRKmOXemiyw1KrcenvaJmzqTNBlyNwFnR/iIvI+qlGO4eC6yU8iroBvKt+y3lJFV9dNQ==" saltValue="gIyI900W/r/5KblW+DV5aw==" spinCount="100000" sheet="1" objects="1" scenarios="1"/>
  <mergeCells count="58">
    <mergeCell ref="C91:J91"/>
    <mergeCell ref="C77:J77"/>
    <mergeCell ref="C79:D79"/>
    <mergeCell ref="E79:G79"/>
    <mergeCell ref="C81:D81"/>
    <mergeCell ref="E81:G81"/>
    <mergeCell ref="A83:M83"/>
    <mergeCell ref="C86:M88"/>
    <mergeCell ref="C90:H90"/>
    <mergeCell ref="I90:M90"/>
    <mergeCell ref="C76:M76"/>
    <mergeCell ref="C85:L85"/>
    <mergeCell ref="A74:M74"/>
    <mergeCell ref="C57:I57"/>
    <mergeCell ref="C58:D58"/>
    <mergeCell ref="E58:G58"/>
    <mergeCell ref="C60:D60"/>
    <mergeCell ref="E60:G60"/>
    <mergeCell ref="C62:D62"/>
    <mergeCell ref="E62:G62"/>
    <mergeCell ref="C64:D64"/>
    <mergeCell ref="E64:G64"/>
    <mergeCell ref="A66:M66"/>
    <mergeCell ref="C69:J70"/>
    <mergeCell ref="C68:M68"/>
    <mergeCell ref="C54:D54"/>
    <mergeCell ref="E54:G54"/>
    <mergeCell ref="I54:M54"/>
    <mergeCell ref="C56:D56"/>
    <mergeCell ref="E56:G56"/>
    <mergeCell ref="I56:M56"/>
    <mergeCell ref="C52:D52"/>
    <mergeCell ref="E52:G52"/>
    <mergeCell ref="I52:M52"/>
    <mergeCell ref="C34:I34"/>
    <mergeCell ref="C35:M35"/>
    <mergeCell ref="C37:L38"/>
    <mergeCell ref="C39:I39"/>
    <mergeCell ref="C40:M43"/>
    <mergeCell ref="C48:L48"/>
    <mergeCell ref="C49:I49"/>
    <mergeCell ref="C50:D50"/>
    <mergeCell ref="E50:G50"/>
    <mergeCell ref="I50:M50"/>
    <mergeCell ref="C47:M47"/>
    <mergeCell ref="C4:M4"/>
    <mergeCell ref="C1:M1"/>
    <mergeCell ref="C32:L33"/>
    <mergeCell ref="C5:L6"/>
    <mergeCell ref="C7:I7"/>
    <mergeCell ref="C8:M11"/>
    <mergeCell ref="C13:L14"/>
    <mergeCell ref="C15:I15"/>
    <mergeCell ref="C16:M19"/>
    <mergeCell ref="C21:L22"/>
    <mergeCell ref="C23:I23"/>
    <mergeCell ref="C24:M27"/>
    <mergeCell ref="C31:M31"/>
  </mergeCells>
  <printOptions horizontalCentered="1"/>
  <pageMargins left="0.23622047244094491" right="0.23622047244094491" top="0.23622047244094491" bottom="0.23622047244094491" header="0.31496062992125984" footer="0.31496062992125984"/>
  <pageSetup paperSize="9" scale="87" fitToHeight="2" orientation="portrait" r:id="rId1"/>
  <headerFooter>
    <oddHeader>&amp;C&amp;"Calibri"&amp;10&amp;K000000 UNCLASSIFIED&amp;1#_x000D_</oddHeader>
    <oddFooter>&amp;L&amp;F&amp;C_x000D_&amp;1#&amp;"Calibri"&amp;10&amp;K000000 UNCLASSIFIED</oddFooter>
  </headerFooter>
  <rowBreaks count="1" manualBreakCount="1">
    <brk id="44"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I45"/>
  <sheetViews>
    <sheetView workbookViewId="0">
      <selection activeCell="F2" sqref="F2"/>
    </sheetView>
  </sheetViews>
  <sheetFormatPr defaultColWidth="9" defaultRowHeight="14.25"/>
  <cols>
    <col min="1" max="1" width="13.375" style="2" customWidth="1"/>
    <col min="2" max="2" width="10.75" style="2" customWidth="1"/>
    <col min="3" max="3" width="56.375" style="2" customWidth="1"/>
    <col min="4" max="5" width="9" style="2"/>
    <col min="6" max="6" width="60.875" style="2" bestFit="1" customWidth="1"/>
    <col min="7" max="7" width="9.625" style="2" customWidth="1"/>
    <col min="8" max="8" width="9" style="2"/>
    <col min="9" max="10" width="46.125" style="2" bestFit="1" customWidth="1"/>
    <col min="11" max="16384" width="9" style="2"/>
  </cols>
  <sheetData>
    <row r="1" spans="1:7" ht="16.5">
      <c r="A1" s="1" t="s">
        <v>286</v>
      </c>
      <c r="E1" s="10" t="s">
        <v>287</v>
      </c>
      <c r="F1" s="10">
        <v>1</v>
      </c>
    </row>
    <row r="2" spans="1:7" ht="16.5">
      <c r="A2" s="2" t="s">
        <v>288</v>
      </c>
      <c r="F2" s="195" t="s">
        <v>289</v>
      </c>
      <c r="G2" s="10">
        <v>1</v>
      </c>
    </row>
    <row r="4" spans="1:7" ht="28.5">
      <c r="B4" s="3" t="s">
        <v>290</v>
      </c>
      <c r="C4" s="3" t="s">
        <v>291</v>
      </c>
      <c r="F4" s="4" t="s">
        <v>292</v>
      </c>
      <c r="G4" s="4" t="s">
        <v>293</v>
      </c>
    </row>
    <row r="5" spans="1:7">
      <c r="F5" s="2" t="s">
        <v>2</v>
      </c>
      <c r="G5" s="4"/>
    </row>
    <row r="6" spans="1:7" ht="16.5">
      <c r="A6" s="2" t="s">
        <v>294</v>
      </c>
      <c r="B6" s="196">
        <f>VLOOKUP($C$6,$F$4:$G$38,2,FALSE)</f>
        <v>0</v>
      </c>
      <c r="C6" s="197" t="str">
        <f>Cover!$E$10</f>
        <v>Select from list</v>
      </c>
      <c r="F6" s="280" t="s">
        <v>295</v>
      </c>
      <c r="G6" s="2" t="s">
        <v>296</v>
      </c>
    </row>
    <row r="7" spans="1:7" ht="16.5">
      <c r="F7" s="280" t="s">
        <v>297</v>
      </c>
      <c r="G7" s="2" t="s">
        <v>298</v>
      </c>
    </row>
    <row r="8" spans="1:7" ht="16.5">
      <c r="A8" s="2" t="s">
        <v>299</v>
      </c>
      <c r="B8" s="198" t="str">
        <f>Cover!$K$18</f>
        <v>Select from list</v>
      </c>
      <c r="F8" s="280" t="s">
        <v>300</v>
      </c>
      <c r="G8" s="2" t="s">
        <v>301</v>
      </c>
    </row>
    <row r="9" spans="1:7" ht="16.5">
      <c r="F9" s="280" t="s">
        <v>302</v>
      </c>
      <c r="G9" s="2" t="s">
        <v>303</v>
      </c>
    </row>
    <row r="10" spans="1:7" ht="16.5">
      <c r="A10" s="2" t="s">
        <v>304</v>
      </c>
      <c r="B10" s="197" t="s">
        <v>305</v>
      </c>
      <c r="C10" s="197" t="s">
        <v>306</v>
      </c>
      <c r="F10" s="280" t="s">
        <v>307</v>
      </c>
      <c r="G10" s="2" t="s">
        <v>308</v>
      </c>
    </row>
    <row r="11" spans="1:7" ht="16.5">
      <c r="A11" s="2" t="s">
        <v>309</v>
      </c>
      <c r="B11" s="197" t="s">
        <v>310</v>
      </c>
      <c r="C11" s="197" t="s">
        <v>311</v>
      </c>
      <c r="F11" s="280" t="s">
        <v>312</v>
      </c>
      <c r="G11" s="2" t="s">
        <v>313</v>
      </c>
    </row>
    <row r="12" spans="1:7" ht="16.5">
      <c r="A12" s="2" t="s">
        <v>314</v>
      </c>
      <c r="B12" s="197"/>
      <c r="C12" s="197"/>
      <c r="F12" s="280" t="s">
        <v>315</v>
      </c>
      <c r="G12" s="2" t="s">
        <v>316</v>
      </c>
    </row>
    <row r="13" spans="1:7" ht="16.5">
      <c r="A13" s="2" t="s">
        <v>317</v>
      </c>
      <c r="B13" s="197"/>
      <c r="C13" s="197"/>
      <c r="F13" s="280" t="s">
        <v>318</v>
      </c>
      <c r="G13" s="2" t="s">
        <v>319</v>
      </c>
    </row>
    <row r="14" spans="1:7" ht="16.5">
      <c r="A14" s="2" t="s">
        <v>320</v>
      </c>
      <c r="B14" s="197"/>
      <c r="C14" s="197"/>
      <c r="F14" s="280" t="s">
        <v>321</v>
      </c>
      <c r="G14" s="2" t="s">
        <v>322</v>
      </c>
    </row>
    <row r="15" spans="1:7" ht="16.5">
      <c r="A15" s="2" t="s">
        <v>323</v>
      </c>
      <c r="B15" s="197"/>
      <c r="C15" s="197"/>
      <c r="F15" s="280" t="s">
        <v>324</v>
      </c>
      <c r="G15" s="2" t="s">
        <v>325</v>
      </c>
    </row>
    <row r="16" spans="1:7" ht="16.5">
      <c r="A16" s="2" t="s">
        <v>326</v>
      </c>
      <c r="B16" s="197"/>
      <c r="C16" s="197"/>
      <c r="F16" s="280" t="s">
        <v>327</v>
      </c>
      <c r="G16" s="2" t="s">
        <v>328</v>
      </c>
    </row>
    <row r="17" spans="1:7" ht="16.5">
      <c r="A17" s="2" t="s">
        <v>329</v>
      </c>
      <c r="B17" s="197"/>
      <c r="C17" s="197"/>
      <c r="F17" s="280" t="s">
        <v>330</v>
      </c>
      <c r="G17" s="2" t="s">
        <v>331</v>
      </c>
    </row>
    <row r="18" spans="1:7" ht="16.5">
      <c r="A18" s="2" t="s">
        <v>332</v>
      </c>
      <c r="B18" s="197"/>
      <c r="C18" s="197"/>
      <c r="F18" s="280" t="s">
        <v>333</v>
      </c>
      <c r="G18" s="2" t="s">
        <v>334</v>
      </c>
    </row>
    <row r="19" spans="1:7" ht="16.5">
      <c r="A19" s="2" t="s">
        <v>335</v>
      </c>
      <c r="B19" s="197"/>
      <c r="C19" s="197"/>
      <c r="F19" s="280" t="s">
        <v>336</v>
      </c>
      <c r="G19" s="2" t="s">
        <v>337</v>
      </c>
    </row>
    <row r="20" spans="1:7" ht="16.5">
      <c r="F20" s="280" t="s">
        <v>338</v>
      </c>
      <c r="G20" s="2" t="s">
        <v>339</v>
      </c>
    </row>
    <row r="21" spans="1:7" ht="16.5">
      <c r="F21" s="280" t="s">
        <v>340</v>
      </c>
      <c r="G21" s="2" t="s">
        <v>341</v>
      </c>
    </row>
    <row r="22" spans="1:7" ht="16.5">
      <c r="F22" s="280" t="s">
        <v>342</v>
      </c>
      <c r="G22" s="2" t="s">
        <v>343</v>
      </c>
    </row>
    <row r="23" spans="1:7" ht="16.5">
      <c r="F23" s="280" t="s">
        <v>344</v>
      </c>
      <c r="G23" s="2" t="s">
        <v>345</v>
      </c>
    </row>
    <row r="24" spans="1:7" ht="16.5">
      <c r="F24" s="280" t="s">
        <v>346</v>
      </c>
      <c r="G24" s="2" t="s">
        <v>347</v>
      </c>
    </row>
    <row r="25" spans="1:7" ht="16.5">
      <c r="F25" s="280" t="s">
        <v>348</v>
      </c>
      <c r="G25" s="2" t="s">
        <v>349</v>
      </c>
    </row>
    <row r="26" spans="1:7" ht="16.5">
      <c r="F26" s="280" t="s">
        <v>350</v>
      </c>
      <c r="G26" s="2" t="s">
        <v>351</v>
      </c>
    </row>
    <row r="27" spans="1:7" ht="16.5">
      <c r="F27" s="280" t="s">
        <v>352</v>
      </c>
      <c r="G27" s="2" t="s">
        <v>353</v>
      </c>
    </row>
    <row r="28" spans="1:7" ht="16.5">
      <c r="F28" s="280" t="s">
        <v>354</v>
      </c>
      <c r="G28" s="2" t="s">
        <v>355</v>
      </c>
    </row>
    <row r="29" spans="1:7" ht="16.5">
      <c r="F29" s="280" t="s">
        <v>356</v>
      </c>
      <c r="G29" s="2" t="s">
        <v>357</v>
      </c>
    </row>
    <row r="30" spans="1:7" ht="16.5">
      <c r="F30" s="280" t="s">
        <v>358</v>
      </c>
      <c r="G30" s="2" t="s">
        <v>359</v>
      </c>
    </row>
    <row r="31" spans="1:7" ht="16.5">
      <c r="F31" s="280" t="s">
        <v>360</v>
      </c>
      <c r="G31" s="2" t="s">
        <v>361</v>
      </c>
    </row>
    <row r="32" spans="1:7" ht="16.5">
      <c r="F32" s="280" t="s">
        <v>362</v>
      </c>
      <c r="G32" s="2" t="s">
        <v>363</v>
      </c>
    </row>
    <row r="33" spans="6:9" ht="16.5">
      <c r="F33" s="280" t="s">
        <v>364</v>
      </c>
      <c r="G33" s="2" t="s">
        <v>365</v>
      </c>
    </row>
    <row r="34" spans="6:9" ht="16.5">
      <c r="F34" s="280" t="s">
        <v>366</v>
      </c>
      <c r="G34" s="2" t="s">
        <v>367</v>
      </c>
    </row>
    <row r="35" spans="6:9" ht="16.5">
      <c r="F35" s="280" t="s">
        <v>368</v>
      </c>
      <c r="G35" s="2" t="s">
        <v>369</v>
      </c>
    </row>
    <row r="36" spans="6:9" ht="16.5">
      <c r="F36" s="280" t="s">
        <v>370</v>
      </c>
      <c r="G36" s="2" t="s">
        <v>371</v>
      </c>
    </row>
    <row r="37" spans="6:9" ht="16.5">
      <c r="F37" s="280" t="s">
        <v>372</v>
      </c>
      <c r="G37" s="2" t="s">
        <v>373</v>
      </c>
    </row>
    <row r="38" spans="6:9" ht="16.5">
      <c r="F38" s="280" t="s">
        <v>374</v>
      </c>
      <c r="G38" s="2" t="s">
        <v>375</v>
      </c>
    </row>
    <row r="42" spans="6:9" ht="15">
      <c r="I42" s="5"/>
    </row>
    <row r="44" spans="6:9" ht="15">
      <c r="F44" s="5"/>
    </row>
    <row r="45" spans="6:9" ht="15">
      <c r="F45" s="5"/>
    </row>
  </sheetData>
  <pageMargins left="0.7" right="0.7" top="0.75" bottom="0.75" header="0.3" footer="0.3"/>
  <pageSetup paperSize="9" orientation="portrait" r:id="rId1"/>
  <headerFooter>
    <oddHeader>&amp;C&amp;"Calibri"&amp;10&amp;K000000 UNCLASSIFIED&amp;1#_x000D_</oddHeader>
    <oddFooter>&amp;C_x000D_&amp;1#&amp;"Calibri"&amp;10&amp;K000000 UNCLASSIFIED&amp;LIncome-statement-survey V1.7
Ref #22828721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160"/>
  <sheetViews>
    <sheetView topLeftCell="A67" workbookViewId="0">
      <selection sqref="A1:A159"/>
    </sheetView>
  </sheetViews>
  <sheetFormatPr defaultColWidth="9" defaultRowHeight="16.5"/>
  <cols>
    <col min="1" max="1" width="11.75" style="6" bestFit="1" customWidth="1"/>
    <col min="2" max="16384" width="9" style="6"/>
  </cols>
  <sheetData>
    <row r="1" spans="1:1">
      <c r="A1" s="281" t="s">
        <v>2</v>
      </c>
    </row>
    <row r="2" spans="1:1">
      <c r="A2" s="281">
        <v>42735</v>
      </c>
    </row>
    <row r="3" spans="1:1">
      <c r="A3" s="281">
        <v>42766</v>
      </c>
    </row>
    <row r="4" spans="1:1">
      <c r="A4" s="281">
        <v>42794</v>
      </c>
    </row>
    <row r="5" spans="1:1">
      <c r="A5" s="281">
        <v>42825</v>
      </c>
    </row>
    <row r="6" spans="1:1">
      <c r="A6" s="281">
        <v>42855</v>
      </c>
    </row>
    <row r="7" spans="1:1">
      <c r="A7" s="281">
        <v>42886</v>
      </c>
    </row>
    <row r="8" spans="1:1">
      <c r="A8" s="281">
        <v>42916</v>
      </c>
    </row>
    <row r="9" spans="1:1">
      <c r="A9" s="281">
        <v>42947</v>
      </c>
    </row>
    <row r="10" spans="1:1">
      <c r="A10" s="281">
        <v>42978</v>
      </c>
    </row>
    <row r="11" spans="1:1">
      <c r="A11" s="281">
        <v>43008</v>
      </c>
    </row>
    <row r="12" spans="1:1">
      <c r="A12" s="281">
        <v>43039</v>
      </c>
    </row>
    <row r="13" spans="1:1">
      <c r="A13" s="281">
        <v>43069</v>
      </c>
    </row>
    <row r="14" spans="1:1">
      <c r="A14" s="281">
        <v>43100</v>
      </c>
    </row>
    <row r="15" spans="1:1">
      <c r="A15" s="281">
        <v>43131</v>
      </c>
    </row>
    <row r="16" spans="1:1">
      <c r="A16" s="281">
        <v>43159</v>
      </c>
    </row>
    <row r="17" spans="1:1">
      <c r="A17" s="281">
        <v>43190</v>
      </c>
    </row>
    <row r="18" spans="1:1">
      <c r="A18" s="281">
        <v>43220</v>
      </c>
    </row>
    <row r="19" spans="1:1">
      <c r="A19" s="281">
        <v>43251</v>
      </c>
    </row>
    <row r="20" spans="1:1">
      <c r="A20" s="281">
        <v>43281</v>
      </c>
    </row>
    <row r="21" spans="1:1">
      <c r="A21" s="281">
        <v>43312</v>
      </c>
    </row>
    <row r="22" spans="1:1">
      <c r="A22" s="281">
        <v>43343</v>
      </c>
    </row>
    <row r="23" spans="1:1">
      <c r="A23" s="281">
        <v>43373</v>
      </c>
    </row>
    <row r="24" spans="1:1">
      <c r="A24" s="281">
        <v>43404</v>
      </c>
    </row>
    <row r="25" spans="1:1">
      <c r="A25" s="281">
        <v>43434</v>
      </c>
    </row>
    <row r="26" spans="1:1">
      <c r="A26" s="281">
        <v>43465</v>
      </c>
    </row>
    <row r="27" spans="1:1">
      <c r="A27" s="281">
        <v>43496</v>
      </c>
    </row>
    <row r="28" spans="1:1">
      <c r="A28" s="281">
        <v>43524</v>
      </c>
    </row>
    <row r="29" spans="1:1">
      <c r="A29" s="281">
        <v>43555</v>
      </c>
    </row>
    <row r="30" spans="1:1">
      <c r="A30" s="281">
        <v>43585</v>
      </c>
    </row>
    <row r="31" spans="1:1">
      <c r="A31" s="281">
        <v>43616</v>
      </c>
    </row>
    <row r="32" spans="1:1">
      <c r="A32" s="281">
        <v>43646</v>
      </c>
    </row>
    <row r="33" spans="1:1">
      <c r="A33" s="281">
        <v>43677</v>
      </c>
    </row>
    <row r="34" spans="1:1">
      <c r="A34" s="281">
        <v>43708</v>
      </c>
    </row>
    <row r="35" spans="1:1">
      <c r="A35" s="281">
        <v>43738</v>
      </c>
    </row>
    <row r="36" spans="1:1">
      <c r="A36" s="281">
        <v>43769</v>
      </c>
    </row>
    <row r="37" spans="1:1">
      <c r="A37" s="281">
        <v>43799</v>
      </c>
    </row>
    <row r="38" spans="1:1">
      <c r="A38" s="281">
        <v>43830</v>
      </c>
    </row>
    <row r="39" spans="1:1">
      <c r="A39" s="281">
        <v>43861</v>
      </c>
    </row>
    <row r="40" spans="1:1">
      <c r="A40" s="281">
        <v>43890</v>
      </c>
    </row>
    <row r="41" spans="1:1">
      <c r="A41" s="281">
        <v>43921</v>
      </c>
    </row>
    <row r="42" spans="1:1">
      <c r="A42" s="281">
        <v>43951</v>
      </c>
    </row>
    <row r="43" spans="1:1">
      <c r="A43" s="281">
        <v>43982</v>
      </c>
    </row>
    <row r="44" spans="1:1">
      <c r="A44" s="281">
        <v>44012</v>
      </c>
    </row>
    <row r="45" spans="1:1">
      <c r="A45" s="281">
        <v>44043</v>
      </c>
    </row>
    <row r="46" spans="1:1">
      <c r="A46" s="281">
        <v>44074</v>
      </c>
    </row>
    <row r="47" spans="1:1">
      <c r="A47" s="281">
        <v>44104</v>
      </c>
    </row>
    <row r="48" spans="1:1">
      <c r="A48" s="281">
        <v>44135</v>
      </c>
    </row>
    <row r="49" spans="1:1">
      <c r="A49" s="281">
        <v>44165</v>
      </c>
    </row>
    <row r="50" spans="1:1">
      <c r="A50" s="281">
        <v>44196</v>
      </c>
    </row>
    <row r="51" spans="1:1">
      <c r="A51" s="281">
        <v>44227</v>
      </c>
    </row>
    <row r="52" spans="1:1">
      <c r="A52" s="281">
        <v>44255</v>
      </c>
    </row>
    <row r="53" spans="1:1">
      <c r="A53" s="281">
        <v>44286</v>
      </c>
    </row>
    <row r="54" spans="1:1">
      <c r="A54" s="281">
        <v>44316</v>
      </c>
    </row>
    <row r="55" spans="1:1">
      <c r="A55" s="281">
        <v>44347</v>
      </c>
    </row>
    <row r="56" spans="1:1">
      <c r="A56" s="281">
        <v>44377</v>
      </c>
    </row>
    <row r="57" spans="1:1">
      <c r="A57" s="281">
        <v>44408</v>
      </c>
    </row>
    <row r="58" spans="1:1">
      <c r="A58" s="281">
        <v>44439</v>
      </c>
    </row>
    <row r="59" spans="1:1">
      <c r="A59" s="281">
        <v>44469</v>
      </c>
    </row>
    <row r="60" spans="1:1">
      <c r="A60" s="281">
        <v>44500</v>
      </c>
    </row>
    <row r="61" spans="1:1">
      <c r="A61" s="281">
        <v>44530</v>
      </c>
    </row>
    <row r="62" spans="1:1">
      <c r="A62" s="281">
        <v>44561</v>
      </c>
    </row>
    <row r="63" spans="1:1">
      <c r="A63" s="281">
        <v>44592</v>
      </c>
    </row>
    <row r="64" spans="1:1">
      <c r="A64" s="281">
        <v>44620</v>
      </c>
    </row>
    <row r="65" spans="1:1">
      <c r="A65" s="281">
        <v>44651</v>
      </c>
    </row>
    <row r="66" spans="1:1">
      <c r="A66" s="281">
        <v>44681</v>
      </c>
    </row>
    <row r="67" spans="1:1">
      <c r="A67" s="281">
        <v>44712</v>
      </c>
    </row>
    <row r="68" spans="1:1">
      <c r="A68" s="281">
        <v>44742</v>
      </c>
    </row>
    <row r="69" spans="1:1">
      <c r="A69" s="281">
        <v>44773</v>
      </c>
    </row>
    <row r="70" spans="1:1">
      <c r="A70" s="281">
        <v>44804</v>
      </c>
    </row>
    <row r="71" spans="1:1">
      <c r="A71" s="281">
        <v>44834</v>
      </c>
    </row>
    <row r="72" spans="1:1">
      <c r="A72" s="281">
        <v>44865</v>
      </c>
    </row>
    <row r="73" spans="1:1">
      <c r="A73" s="281">
        <v>44895</v>
      </c>
    </row>
    <row r="74" spans="1:1">
      <c r="A74" s="281">
        <v>44926</v>
      </c>
    </row>
    <row r="75" spans="1:1">
      <c r="A75" s="281">
        <v>44957</v>
      </c>
    </row>
    <row r="76" spans="1:1">
      <c r="A76" s="281">
        <v>44985</v>
      </c>
    </row>
    <row r="77" spans="1:1">
      <c r="A77" s="281">
        <v>45016</v>
      </c>
    </row>
    <row r="78" spans="1:1">
      <c r="A78" s="281">
        <v>45046</v>
      </c>
    </row>
    <row r="79" spans="1:1">
      <c r="A79" s="281">
        <v>45077</v>
      </c>
    </row>
    <row r="80" spans="1:1">
      <c r="A80" s="281">
        <v>45107</v>
      </c>
    </row>
    <row r="81" spans="1:1">
      <c r="A81" s="281">
        <v>45138</v>
      </c>
    </row>
    <row r="82" spans="1:1">
      <c r="A82" s="281">
        <v>45169</v>
      </c>
    </row>
    <row r="83" spans="1:1">
      <c r="A83" s="281">
        <v>45199</v>
      </c>
    </row>
    <row r="84" spans="1:1">
      <c r="A84" s="281">
        <v>45230</v>
      </c>
    </row>
    <row r="85" spans="1:1">
      <c r="A85" s="281">
        <v>45260</v>
      </c>
    </row>
    <row r="86" spans="1:1">
      <c r="A86" s="281">
        <v>45291</v>
      </c>
    </row>
    <row r="87" spans="1:1">
      <c r="A87" s="281">
        <v>45322</v>
      </c>
    </row>
    <row r="88" spans="1:1">
      <c r="A88" s="281">
        <v>45351</v>
      </c>
    </row>
    <row r="89" spans="1:1">
      <c r="A89" s="281">
        <v>45382</v>
      </c>
    </row>
    <row r="90" spans="1:1">
      <c r="A90" s="281">
        <v>45412</v>
      </c>
    </row>
    <row r="91" spans="1:1">
      <c r="A91" s="281">
        <v>45443</v>
      </c>
    </row>
    <row r="92" spans="1:1">
      <c r="A92" s="281">
        <v>45473</v>
      </c>
    </row>
    <row r="93" spans="1:1">
      <c r="A93" s="281">
        <v>45504</v>
      </c>
    </row>
    <row r="94" spans="1:1">
      <c r="A94" s="281">
        <v>45535</v>
      </c>
    </row>
    <row r="95" spans="1:1">
      <c r="A95" s="281">
        <v>45565</v>
      </c>
    </row>
    <row r="96" spans="1:1">
      <c r="A96" s="281">
        <v>45596</v>
      </c>
    </row>
    <row r="97" spans="1:1">
      <c r="A97" s="281">
        <v>45626</v>
      </c>
    </row>
    <row r="98" spans="1:1">
      <c r="A98" s="281">
        <v>45657</v>
      </c>
    </row>
    <row r="99" spans="1:1">
      <c r="A99" s="281">
        <v>45688</v>
      </c>
    </row>
    <row r="100" spans="1:1">
      <c r="A100" s="281">
        <v>45716</v>
      </c>
    </row>
    <row r="101" spans="1:1">
      <c r="A101" s="281">
        <v>45747</v>
      </c>
    </row>
    <row r="102" spans="1:1">
      <c r="A102" s="281">
        <v>45777</v>
      </c>
    </row>
    <row r="103" spans="1:1">
      <c r="A103" s="281">
        <v>45808</v>
      </c>
    </row>
    <row r="104" spans="1:1">
      <c r="A104" s="281">
        <v>45838</v>
      </c>
    </row>
    <row r="105" spans="1:1">
      <c r="A105" s="281">
        <v>45869</v>
      </c>
    </row>
    <row r="106" spans="1:1">
      <c r="A106" s="281">
        <v>45900</v>
      </c>
    </row>
    <row r="107" spans="1:1">
      <c r="A107" s="281">
        <v>45930</v>
      </c>
    </row>
    <row r="108" spans="1:1">
      <c r="A108" s="281">
        <v>45961</v>
      </c>
    </row>
    <row r="109" spans="1:1">
      <c r="A109" s="281">
        <v>45991</v>
      </c>
    </row>
    <row r="110" spans="1:1">
      <c r="A110" s="281">
        <v>46022</v>
      </c>
    </row>
    <row r="111" spans="1:1">
      <c r="A111" s="281">
        <v>46053</v>
      </c>
    </row>
    <row r="112" spans="1:1">
      <c r="A112" s="281">
        <v>46081</v>
      </c>
    </row>
    <row r="113" spans="1:1">
      <c r="A113" s="281">
        <v>46112</v>
      </c>
    </row>
    <row r="114" spans="1:1">
      <c r="A114" s="281">
        <v>46142</v>
      </c>
    </row>
    <row r="115" spans="1:1">
      <c r="A115" s="281">
        <v>46173</v>
      </c>
    </row>
    <row r="116" spans="1:1">
      <c r="A116" s="281">
        <v>46203</v>
      </c>
    </row>
    <row r="117" spans="1:1">
      <c r="A117" s="281">
        <v>46234</v>
      </c>
    </row>
    <row r="118" spans="1:1">
      <c r="A118" s="281">
        <v>46265</v>
      </c>
    </row>
    <row r="119" spans="1:1">
      <c r="A119" s="281">
        <v>46295</v>
      </c>
    </row>
    <row r="120" spans="1:1">
      <c r="A120" s="281">
        <v>46326</v>
      </c>
    </row>
    <row r="121" spans="1:1">
      <c r="A121" s="281">
        <v>46356</v>
      </c>
    </row>
    <row r="122" spans="1:1">
      <c r="A122" s="281">
        <v>46387</v>
      </c>
    </row>
    <row r="123" spans="1:1">
      <c r="A123" s="281">
        <v>46418</v>
      </c>
    </row>
    <row r="124" spans="1:1">
      <c r="A124" s="281">
        <v>46446</v>
      </c>
    </row>
    <row r="125" spans="1:1">
      <c r="A125" s="281">
        <v>46477</v>
      </c>
    </row>
    <row r="126" spans="1:1">
      <c r="A126" s="281">
        <v>46507</v>
      </c>
    </row>
    <row r="127" spans="1:1">
      <c r="A127" s="281">
        <v>46538</v>
      </c>
    </row>
    <row r="128" spans="1:1">
      <c r="A128" s="281">
        <v>46568</v>
      </c>
    </row>
    <row r="129" spans="1:1">
      <c r="A129" s="281">
        <v>46599</v>
      </c>
    </row>
    <row r="130" spans="1:1">
      <c r="A130" s="281">
        <v>46630</v>
      </c>
    </row>
    <row r="131" spans="1:1">
      <c r="A131" s="281">
        <v>46660</v>
      </c>
    </row>
    <row r="132" spans="1:1">
      <c r="A132" s="281">
        <v>46691</v>
      </c>
    </row>
    <row r="133" spans="1:1">
      <c r="A133" s="281">
        <v>46721</v>
      </c>
    </row>
    <row r="134" spans="1:1">
      <c r="A134" s="281">
        <v>46752</v>
      </c>
    </row>
    <row r="135" spans="1:1">
      <c r="A135" s="281">
        <v>46783</v>
      </c>
    </row>
    <row r="136" spans="1:1">
      <c r="A136" s="281">
        <v>46812</v>
      </c>
    </row>
    <row r="137" spans="1:1">
      <c r="A137" s="281">
        <v>46843</v>
      </c>
    </row>
    <row r="138" spans="1:1">
      <c r="A138" s="281">
        <v>46873</v>
      </c>
    </row>
    <row r="139" spans="1:1">
      <c r="A139" s="281">
        <v>46904</v>
      </c>
    </row>
    <row r="140" spans="1:1">
      <c r="A140" s="281">
        <v>46934</v>
      </c>
    </row>
    <row r="141" spans="1:1">
      <c r="A141" s="281">
        <v>46965</v>
      </c>
    </row>
    <row r="142" spans="1:1">
      <c r="A142" s="281">
        <v>46996</v>
      </c>
    </row>
    <row r="143" spans="1:1">
      <c r="A143" s="281">
        <v>47026</v>
      </c>
    </row>
    <row r="144" spans="1:1">
      <c r="A144" s="281">
        <v>47057</v>
      </c>
    </row>
    <row r="145" spans="1:1">
      <c r="A145" s="281">
        <v>47087</v>
      </c>
    </row>
    <row r="146" spans="1:1">
      <c r="A146" s="281">
        <v>47118</v>
      </c>
    </row>
    <row r="147" spans="1:1">
      <c r="A147" s="281">
        <v>47149</v>
      </c>
    </row>
    <row r="148" spans="1:1">
      <c r="A148" s="281">
        <v>47177</v>
      </c>
    </row>
    <row r="149" spans="1:1">
      <c r="A149" s="281">
        <v>47208</v>
      </c>
    </row>
    <row r="150" spans="1:1">
      <c r="A150" s="281">
        <v>47238</v>
      </c>
    </row>
    <row r="151" spans="1:1">
      <c r="A151" s="281">
        <v>47269</v>
      </c>
    </row>
    <row r="152" spans="1:1">
      <c r="A152" s="281">
        <v>47299</v>
      </c>
    </row>
    <row r="153" spans="1:1">
      <c r="A153" s="281">
        <v>47330</v>
      </c>
    </row>
    <row r="154" spans="1:1">
      <c r="A154" s="281">
        <v>47361</v>
      </c>
    </row>
    <row r="155" spans="1:1">
      <c r="A155" s="281">
        <v>47391</v>
      </c>
    </row>
    <row r="156" spans="1:1">
      <c r="A156" s="281">
        <v>47422</v>
      </c>
    </row>
    <row r="157" spans="1:1">
      <c r="A157" s="281">
        <v>47452</v>
      </c>
    </row>
    <row r="158" spans="1:1">
      <c r="A158" s="281">
        <v>47483</v>
      </c>
    </row>
    <row r="159" spans="1:1">
      <c r="A159" s="281">
        <v>47514</v>
      </c>
    </row>
    <row r="160" spans="1:1">
      <c r="A160" s="282"/>
    </row>
  </sheetData>
  <pageMargins left="0.7" right="0.7" top="0.75" bottom="0.75" header="0.3" footer="0.3"/>
  <pageSetup paperSize="9" orientation="portrait" r:id="rId1"/>
  <headerFooter>
    <oddHeader>&amp;C&amp;"Calibri"&amp;10&amp;K000000 UNCLASSIFIED&amp;1#_x000D_</oddHeader>
    <oddFooter>&amp;LManaged Funds Survey Template
Ref #5872543 1.3&amp;C_x000D_&amp;1#&amp;"Calibri"&amp;10&amp;K000000 UNCLASSIFIED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8B3C0-F592-45CE-A030-1AFF3D62AB41}">
  <sheetPr>
    <tabColor rgb="FFFFFF00"/>
  </sheetPr>
  <dimension ref="A1:G17"/>
  <sheetViews>
    <sheetView topLeftCell="D15" workbookViewId="0">
      <selection activeCell="F17" sqref="F17"/>
    </sheetView>
  </sheetViews>
  <sheetFormatPr defaultColWidth="8.625" defaultRowHeight="12.75"/>
  <cols>
    <col min="1" max="1" width="15.25" style="253" customWidth="1"/>
    <col min="2" max="2" width="14.125" style="253" customWidth="1"/>
    <col min="3" max="3" width="28.125" style="253" customWidth="1"/>
    <col min="4" max="4" width="19.875" style="253" customWidth="1"/>
    <col min="5" max="5" width="15.375" style="253" customWidth="1"/>
    <col min="6" max="6" width="57.625" style="253" bestFit="1" customWidth="1"/>
    <col min="7" max="7" width="37.875" style="253" customWidth="1"/>
    <col min="8" max="16384" width="8.625" style="253"/>
  </cols>
  <sheetData>
    <row r="1" spans="1:7" s="252" customFormat="1">
      <c r="A1" s="251" t="s">
        <v>376</v>
      </c>
      <c r="B1" s="251" t="s">
        <v>377</v>
      </c>
      <c r="C1" s="251" t="s">
        <v>378</v>
      </c>
      <c r="D1" s="251" t="s">
        <v>379</v>
      </c>
      <c r="E1" s="251" t="s">
        <v>380</v>
      </c>
      <c r="F1" s="251" t="s">
        <v>381</v>
      </c>
      <c r="G1" s="251" t="s">
        <v>382</v>
      </c>
    </row>
    <row r="2" spans="1:7">
      <c r="A2" s="434">
        <v>45200</v>
      </c>
      <c r="B2" s="433" t="s">
        <v>383</v>
      </c>
      <c r="C2" s="254" t="s">
        <v>384</v>
      </c>
      <c r="D2" s="257" t="s">
        <v>385</v>
      </c>
      <c r="E2" s="257"/>
      <c r="F2" s="257"/>
      <c r="G2" s="257"/>
    </row>
    <row r="3" spans="1:7">
      <c r="A3" s="434"/>
      <c r="B3" s="433"/>
      <c r="C3" s="255" t="s">
        <v>386</v>
      </c>
      <c r="D3" s="258" t="s">
        <v>387</v>
      </c>
      <c r="E3" s="258"/>
      <c r="F3" s="258"/>
      <c r="G3" s="258"/>
    </row>
    <row r="4" spans="1:7">
      <c r="A4" s="434"/>
      <c r="B4" s="433"/>
      <c r="C4" s="255" t="s">
        <v>388</v>
      </c>
      <c r="D4" s="258" t="s">
        <v>389</v>
      </c>
      <c r="E4" s="258"/>
      <c r="F4" s="258"/>
      <c r="G4" s="258"/>
    </row>
    <row r="5" spans="1:7">
      <c r="A5" s="434"/>
      <c r="B5" s="433"/>
      <c r="C5" s="256" t="s">
        <v>390</v>
      </c>
      <c r="D5" s="259" t="s">
        <v>391</v>
      </c>
      <c r="E5" s="259"/>
      <c r="F5" s="259"/>
      <c r="G5" s="259"/>
    </row>
    <row r="6" spans="1:7">
      <c r="A6" s="263">
        <v>45478</v>
      </c>
      <c r="B6" s="262" t="s">
        <v>392</v>
      </c>
      <c r="C6" s="256" t="s">
        <v>393</v>
      </c>
      <c r="D6" s="256" t="s">
        <v>394</v>
      </c>
      <c r="E6" s="256"/>
      <c r="F6" s="256"/>
      <c r="G6" s="256"/>
    </row>
    <row r="7" spans="1:7" ht="25.5">
      <c r="A7" s="430">
        <v>45856</v>
      </c>
      <c r="B7" s="427" t="s">
        <v>395</v>
      </c>
      <c r="C7" s="424" t="s">
        <v>396</v>
      </c>
      <c r="D7" s="256" t="s">
        <v>397</v>
      </c>
      <c r="E7" s="256" t="s">
        <v>398</v>
      </c>
      <c r="F7" s="256"/>
      <c r="G7" s="260" t="s">
        <v>173</v>
      </c>
    </row>
    <row r="8" spans="1:7">
      <c r="A8" s="431"/>
      <c r="B8" s="428"/>
      <c r="C8" s="425"/>
      <c r="D8" s="256" t="s">
        <v>397</v>
      </c>
      <c r="E8" s="256" t="s">
        <v>399</v>
      </c>
      <c r="F8" s="256"/>
      <c r="G8" s="256" t="s">
        <v>400</v>
      </c>
    </row>
    <row r="9" spans="1:7" ht="25.5">
      <c r="A9" s="431"/>
      <c r="B9" s="428"/>
      <c r="C9" s="425"/>
      <c r="D9" s="256" t="s">
        <v>397</v>
      </c>
      <c r="E9" s="256" t="s">
        <v>401</v>
      </c>
      <c r="F9" s="261" t="s">
        <v>402</v>
      </c>
      <c r="G9" s="260" t="s">
        <v>197</v>
      </c>
    </row>
    <row r="10" spans="1:7">
      <c r="A10" s="431"/>
      <c r="B10" s="428"/>
      <c r="C10" s="426"/>
      <c r="D10" s="256" t="s">
        <v>397</v>
      </c>
      <c r="E10" s="256" t="s">
        <v>403</v>
      </c>
      <c r="F10" s="256" t="s">
        <v>404</v>
      </c>
      <c r="G10" s="256" t="s">
        <v>405</v>
      </c>
    </row>
    <row r="11" spans="1:7">
      <c r="A11" s="431"/>
      <c r="B11" s="428"/>
      <c r="C11" s="256" t="s">
        <v>406</v>
      </c>
      <c r="D11" s="256" t="s">
        <v>397</v>
      </c>
      <c r="E11" s="256"/>
      <c r="F11" s="256"/>
      <c r="G11" s="256">
        <v>17.3</v>
      </c>
    </row>
    <row r="12" spans="1:7">
      <c r="A12" s="431"/>
      <c r="B12" s="428"/>
      <c r="C12" s="256" t="s">
        <v>407</v>
      </c>
      <c r="D12" s="256" t="s">
        <v>397</v>
      </c>
      <c r="E12" s="256"/>
      <c r="F12" s="256"/>
      <c r="G12" s="256">
        <v>35</v>
      </c>
    </row>
    <row r="13" spans="1:7">
      <c r="A13" s="432"/>
      <c r="B13" s="429"/>
      <c r="C13" s="256" t="s">
        <v>408</v>
      </c>
      <c r="D13" s="256" t="s">
        <v>397</v>
      </c>
      <c r="E13" s="256"/>
      <c r="F13" s="256"/>
      <c r="G13" s="256">
        <v>25</v>
      </c>
    </row>
    <row r="14" spans="1:7">
      <c r="A14" s="430">
        <v>46023</v>
      </c>
      <c r="B14" s="427" t="s">
        <v>409</v>
      </c>
      <c r="C14" s="264" t="s">
        <v>386</v>
      </c>
      <c r="D14" s="265" t="s">
        <v>387</v>
      </c>
      <c r="E14" s="265"/>
      <c r="F14" s="265"/>
      <c r="G14" s="265"/>
    </row>
    <row r="15" spans="1:7" ht="63.75">
      <c r="A15" s="431"/>
      <c r="B15" s="428"/>
      <c r="C15" s="264" t="s">
        <v>415</v>
      </c>
      <c r="D15" s="301" t="s">
        <v>397</v>
      </c>
      <c r="E15" s="265" t="s">
        <v>425</v>
      </c>
      <c r="F15" s="302" t="s">
        <v>427</v>
      </c>
      <c r="G15" s="302" t="s">
        <v>430</v>
      </c>
    </row>
    <row r="16" spans="1:7" ht="63.75">
      <c r="A16" s="431"/>
      <c r="B16" s="428"/>
      <c r="C16" s="264" t="s">
        <v>423</v>
      </c>
      <c r="D16" s="301" t="s">
        <v>397</v>
      </c>
      <c r="E16" s="265" t="s">
        <v>424</v>
      </c>
      <c r="F16" s="303" t="s">
        <v>429</v>
      </c>
      <c r="G16" s="302" t="s">
        <v>428</v>
      </c>
    </row>
    <row r="17" spans="1:7">
      <c r="A17" s="432"/>
      <c r="B17" s="429"/>
      <c r="C17" s="265" t="s">
        <v>416</v>
      </c>
      <c r="D17" s="301" t="s">
        <v>397</v>
      </c>
      <c r="E17" s="265" t="s">
        <v>417</v>
      </c>
      <c r="F17" s="265" t="s">
        <v>426</v>
      </c>
      <c r="G17" s="265"/>
    </row>
  </sheetData>
  <mergeCells count="7">
    <mergeCell ref="C7:C10"/>
    <mergeCell ref="B14:B17"/>
    <mergeCell ref="A14:A17"/>
    <mergeCell ref="B2:B5"/>
    <mergeCell ref="A2:A5"/>
    <mergeCell ref="A7:A13"/>
    <mergeCell ref="B7:B13"/>
  </mergeCells>
  <pageMargins left="0.7" right="0.7" top="0.75" bottom="0.75" header="0.3" footer="0.3"/>
  <pageSetup paperSize="9" orientation="portrait" r:id="rId1"/>
  <headerFooter>
    <oddHeader>&amp;C&amp;"Calibri"&amp;10&amp;K000000 UNCLASSIFIED&amp;1#_x000D_</oddHeader>
    <oddFooter>&amp;C_x000D_&amp;1#&amp;"Calibri"&amp;10&amp;K000000 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0a96ef04-aa34-4189-a720-17bd0c6c30fd" ContentTypeId="0x010100FE3B0EADF4F0FD4B8BA4BFFA70ABFC22" PreviousValue="false"/>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XYM3HSXCN6TQ-346187183-151</_dlc_DocId>
    <_dlc_DocIdUrl xmlns="11fb6a34-6e60-43a8-9570-c7d9a80802da">
      <Url>https://rbnzgovt.sharepoint.com/sites/Policy-DepositTakers/_layouts/15/DocIdRedir.aspx?ID=XYM3HSXCN6TQ-346187183-151</Url>
      <Description>XYM3HSXCN6TQ-346187183-151</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2FE76426-B232-4B9D-ADB8-5D028248F146}">
  <ds:schemaRefs>
    <ds:schemaRef ds:uri="http://schemas.microsoft.com/sharepoint/v3/contenttype/forms"/>
  </ds:schemaRefs>
</ds:datastoreItem>
</file>

<file path=customXml/itemProps2.xml><?xml version="1.0" encoding="utf-8"?>
<ds:datastoreItem xmlns:ds="http://schemas.openxmlformats.org/officeDocument/2006/customXml" ds:itemID="{261A8C59-E58D-42D5-9ED0-96B23D0AD3AA}">
  <ds:schemaRefs>
    <ds:schemaRef ds:uri="http://schemas.microsoft.com/sharepoint/events"/>
  </ds:schemaRefs>
</ds:datastoreItem>
</file>

<file path=customXml/itemProps3.xml><?xml version="1.0" encoding="utf-8"?>
<ds:datastoreItem xmlns:ds="http://schemas.openxmlformats.org/officeDocument/2006/customXml" ds:itemID="{A803F046-294F-45C4-8264-3566AC6040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739DC93-ED0D-4A56-8301-7A1684723A25}">
  <ds:schemaRefs>
    <ds:schemaRef ds:uri="Microsoft.SharePoint.Taxonomy.ContentTypeSync"/>
  </ds:schemaRefs>
</ds:datastoreItem>
</file>

<file path=customXml/itemProps5.xml><?xml version="1.0" encoding="utf-8"?>
<ds:datastoreItem xmlns:ds="http://schemas.openxmlformats.org/officeDocument/2006/customXml" ds:itemID="{3ADF220A-7963-4636-8E28-B6A74BFED1C4}">
  <ds:schemaRefs>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http://purl.org/dc/dcmitype/"/>
    <ds:schemaRef ds:uri="http://schemas.microsoft.com/office/2006/documentManagement/types"/>
    <ds:schemaRef ds:uri="bf8c6de0-13ee-4e4a-9d64-2f3fbf66de3d"/>
    <ds:schemaRef ds:uri="3e20cdc3-34b8-4237-be7d-b065496a0572"/>
    <ds:schemaRef ds:uri="11fb6a34-6e60-43a8-9570-c7d9a80802d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Instructions</vt:lpstr>
      <vt:lpstr>Income statement</vt:lpstr>
      <vt:lpstr>Sign-off</vt:lpstr>
      <vt:lpstr>ALF Admin</vt:lpstr>
      <vt:lpstr>hidden sheet</vt:lpstr>
      <vt:lpstr>Change log</vt:lpstr>
      <vt:lpstr>Dates</vt:lpstr>
      <vt:lpstr>Cover!Print_Area</vt:lpstr>
      <vt:lpstr>'Income statement'!Print_Area</vt:lpstr>
      <vt:lpstr>Instructions!Print_Area</vt:lpstr>
      <vt:lpstr>'Sign-off'!Print_Area</vt:lpstr>
      <vt:lpstr>RespondentList</vt:lpstr>
      <vt:lpstr>Respondents</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Neil Humphries</dc:creator>
  <cp:keywords/>
  <dc:description/>
  <cp:lastModifiedBy>Daniel Snethlage</cp:lastModifiedBy>
  <cp:revision/>
  <dcterms:created xsi:type="dcterms:W3CDTF">2017-09-26T21:00:10Z</dcterms:created>
  <dcterms:modified xsi:type="dcterms:W3CDTF">2026-02-22T22:18:35Z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22828721</vt:lpwstr>
  </property>
  <property fmtid="{D5CDD505-2E9C-101B-9397-08002B2CF9AE}" pid="3" name="DocVersion">
    <vt:lpwstr>1.1</vt:lpwstr>
  </property>
  <property fmtid="{D5CDD505-2E9C-101B-9397-08002B2CF9AE}" pid="4" name="DocName">
    <vt:lpwstr>Income-statement-survey V1.7</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Vita Sudirham</vt:lpwstr>
  </property>
  <property fmtid="{D5CDD505-2E9C-101B-9397-08002B2CF9AE}" pid="10" name="DocObjectType">
    <vt:lpwstr>rbnz_administration</vt:lpwstr>
  </property>
  <property fmtid="{D5CDD505-2E9C-101B-9397-08002B2CF9AE}" pid="11" name="DocCreated">
    <vt:lpwstr>18/07/2025 2:12:06 pm</vt:lpwstr>
  </property>
  <property fmtid="{D5CDD505-2E9C-101B-9397-08002B2CF9AE}" pid="12" name="DocModified">
    <vt:lpwstr>18/07/2025 2:12:07 pm</vt:lpwstr>
  </property>
  <property fmtid="{D5CDD505-2E9C-101B-9397-08002B2CF9AE}" pid="13" name="DocModifier">
    <vt:lpwstr>Kylie Simonsen</vt:lpwstr>
  </property>
  <property fmtid="{D5CDD505-2E9C-101B-9397-08002B2CF9AE}" pid="14" name="DocChronicleId">
    <vt:lpwstr>090000c380c3c031</vt:lpwstr>
  </property>
  <property fmtid="{D5CDD505-2E9C-101B-9397-08002B2CF9AE}" pid="15" name="DocFooter">
    <vt:lpwstr>Income-statement-survey V1.7
Ref #22828721 1.1</vt:lpwstr>
  </property>
  <property fmtid="{D5CDD505-2E9C-101B-9397-08002B2CF9AE}" pid="16" name="MSIP_Label_5d084612-fdd7-4c96-b029-c9d0d9c6179f_Enabled">
    <vt:lpwstr>true</vt:lpwstr>
  </property>
  <property fmtid="{D5CDD505-2E9C-101B-9397-08002B2CF9AE}" pid="17" name="MSIP_Label_5d084612-fdd7-4c96-b029-c9d0d9c6179f_SetDate">
    <vt:lpwstr>2025-07-17T23:31:20Z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b3496b0d-af46-4e57-987a-adefe9ff487b</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ebcff306-4a8d-44bb-b308-9418d7d7f2d2</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996700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